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380" windowWidth="15480" windowHeight="11640" tabRatio="598" activeTab="9"/>
  </bookViews>
  <sheets>
    <sheet name="UNICE" sheetId="1" r:id="rId1"/>
    <sheet name="PENS" sheetId="2" r:id="rId2"/>
    <sheet name="pensionar CV" sheetId="3" r:id="rId3"/>
    <sheet name="DIABET" sheetId="4" r:id="rId4"/>
    <sheet name="INS" sheetId="5" r:id="rId5"/>
    <sheet name="MIXT" sheetId="6" r:id="rId6"/>
    <sheet name="TESTE" sheetId="7" r:id="rId7"/>
    <sheet name="COST VOLUM ONCO" sheetId="8" r:id="rId8"/>
    <sheet name="COST VOLUM MUCOVISCIDOZA" sheetId="9" r:id="rId9"/>
    <sheet name="ONCO" sheetId="10" r:id="rId10"/>
    <sheet name="POSTT" sheetId="11" r:id="rId11"/>
    <sheet name="SCLEROZ" sheetId="12" r:id="rId12"/>
    <sheet name="CV UNICE" sheetId="13" r:id="rId13"/>
    <sheet name="MUCOV" sheetId="14" r:id="rId14"/>
  </sheets>
  <definedNames>
    <definedName name="_xlnm.Print_Area" localSheetId="7">'COST VOLUM ONCO'!$A$1:$I$39</definedName>
    <definedName name="_xlnm.Print_Area" localSheetId="12">'CV UNICE'!$A$1:$J$39</definedName>
  </definedNames>
  <calcPr fullCalcOnLoad="1"/>
</workbook>
</file>

<file path=xl/sharedStrings.xml><?xml version="1.0" encoding="utf-8"?>
<sst xmlns="http://schemas.openxmlformats.org/spreadsheetml/2006/main" count="564" uniqueCount="95">
  <si>
    <t>Nr.crt.</t>
  </si>
  <si>
    <t>Denumirea unitatii</t>
  </si>
  <si>
    <t>Lista A</t>
  </si>
  <si>
    <t>Lista B</t>
  </si>
  <si>
    <t>Lista C1</t>
  </si>
  <si>
    <t>Lista C3</t>
  </si>
  <si>
    <t>ADONIS</t>
  </si>
  <si>
    <t xml:space="preserve">RICHTER GEDEON </t>
  </si>
  <si>
    <t>FARMA-LINE</t>
  </si>
  <si>
    <t>KOL-KING</t>
  </si>
  <si>
    <t>MEDICOM</t>
  </si>
  <si>
    <t>SALVIA</t>
  </si>
  <si>
    <t>TRANSFARM</t>
  </si>
  <si>
    <t>AMBROSIA</t>
  </si>
  <si>
    <t>SIEPCOFAR-DONA</t>
  </si>
  <si>
    <t>SALVATOR</t>
  </si>
  <si>
    <t>MARIA</t>
  </si>
  <si>
    <t>HERMANN</t>
  </si>
  <si>
    <t>FARMIRA</t>
  </si>
  <si>
    <t>AESKULAP</t>
  </si>
  <si>
    <t>VIPERA</t>
  </si>
  <si>
    <t xml:space="preserve">FARMACOM </t>
  </si>
  <si>
    <t>PAULA</t>
  </si>
  <si>
    <t>HYPERNOVA DALIA</t>
  </si>
  <si>
    <t>SENSI BLUE</t>
  </si>
  <si>
    <t>HELP NET</t>
  </si>
  <si>
    <t>SZENT ANNA</t>
  </si>
  <si>
    <t>MOHOS</t>
  </si>
  <si>
    <t>CATENA</t>
  </si>
  <si>
    <t>SQUARE</t>
  </si>
  <si>
    <t>TOTAL GENERAL</t>
  </si>
  <si>
    <t>Consum MED.50%CNAS</t>
  </si>
  <si>
    <t>Consum MED.40%M.S.</t>
  </si>
  <si>
    <t xml:space="preserve">Consum PENSIONARI  </t>
  </si>
  <si>
    <t>Consum DIABET</t>
  </si>
  <si>
    <t>MIXT</t>
  </si>
  <si>
    <t>Diabet</t>
  </si>
  <si>
    <t xml:space="preserve">Insuline </t>
  </si>
  <si>
    <t>Consum mixt</t>
  </si>
  <si>
    <t>MISS B.PHARMA</t>
  </si>
  <si>
    <t>LOTUS PHARMA</t>
  </si>
  <si>
    <t>ECOFARMACIA NETWORK</t>
  </si>
  <si>
    <t>Total consum unice</t>
  </si>
  <si>
    <t>KINCSOPHARM</t>
  </si>
  <si>
    <t>Lista D</t>
  </si>
  <si>
    <t>ARNIKAPOTHEQ</t>
  </si>
  <si>
    <t>G 4 MSS</t>
  </si>
  <si>
    <t>G7 MSS</t>
  </si>
  <si>
    <t>G 31A MSS</t>
  </si>
  <si>
    <t>G 31B MSS</t>
  </si>
  <si>
    <t>G31EMSS</t>
  </si>
  <si>
    <t>G22MSS</t>
  </si>
  <si>
    <t>G31D MSS</t>
  </si>
  <si>
    <t>G31FMSS</t>
  </si>
  <si>
    <t>G31CMSS</t>
  </si>
  <si>
    <t xml:space="preserve">Total consum unice fara MSS </t>
  </si>
  <si>
    <t>TOTAL  MSS</t>
  </si>
  <si>
    <t>KOVAPROD</t>
  </si>
  <si>
    <t>BRETCU</t>
  </si>
  <si>
    <t>LENA FARMACEUTICA</t>
  </si>
  <si>
    <t>TEST ADULT</t>
  </si>
  <si>
    <t>TEST COPII</t>
  </si>
  <si>
    <t>Consum INSULINA</t>
  </si>
  <si>
    <t>CONSUM ONCO COST VOLUM</t>
  </si>
  <si>
    <t>MUCOVISCIDOZA ADULT</t>
  </si>
  <si>
    <t>MUCOVISCIDOZA COPII</t>
  </si>
  <si>
    <t>ONCOLOGIE</t>
  </si>
  <si>
    <t xml:space="preserve">CONSUM </t>
  </si>
  <si>
    <t>ELPISBIOFARMA</t>
  </si>
  <si>
    <t>G3</t>
  </si>
  <si>
    <t>G1</t>
  </si>
  <si>
    <t>TOTAL UNICE CV</t>
  </si>
  <si>
    <t>G11</t>
  </si>
  <si>
    <t>G26</t>
  </si>
  <si>
    <t>Consum PENSIONARI COST VOLUM</t>
  </si>
  <si>
    <t>G22</t>
  </si>
  <si>
    <t>G31</t>
  </si>
  <si>
    <t>Consum MED.50%CV CNAS</t>
  </si>
  <si>
    <t>Consum MED.40%CV M.S.</t>
  </si>
  <si>
    <t>SITUATIA CONSUMULUI DE MEDICAMENTE PENTRU PENSIONARI CU PENSII&lt;= 1299 LEI NOIEMBRIE 2021</t>
  </si>
  <si>
    <t>SITUATIA CONSUMULUI DE MEDICAMENTE COST VOLUM PENTRU PENSIONARI  PANA LA 1299 LEI NOIEMBRIE 2021</t>
  </si>
  <si>
    <t>SITUATIA CONSUMULUI DE MEDICAMENTE PENTRU DIABET   LUNA NOIEMBRIE 2021</t>
  </si>
  <si>
    <t>SITUATIA CONSUMULUI DE MEDICAMENTE PENTRU INSULINE LUNA NOIEMBRIE 2021</t>
  </si>
  <si>
    <t>SITUATIA CONSUMULUI DE MEDICAMENTE LA  DIABET SI INSULINE NOIEMBRIE 2021</t>
  </si>
  <si>
    <t>SITUATIA CONSUMULUI LA TESTE PENTRU LUNA NOIEMBRIE 2021</t>
  </si>
  <si>
    <t>SITUATIA CONSUMULUI DE MEDICAMENTE PENTRU PNS COST VOLUM   LUNA NOIEMBRIE 2021</t>
  </si>
  <si>
    <t>SITUATIA CONSUMULUI DE MEDICAMENTE PENTRU ONCOLOGIE  LUNA NOIEMBRIE 2021</t>
  </si>
  <si>
    <t>SITUATIA CONSUMULUI DE MEDICAMENTE LA STARI POSTTRANSPLANT NOIEMBRIE  2021</t>
  </si>
  <si>
    <t>NOIEMBRIE</t>
  </si>
  <si>
    <t>SITUATIA CONSUMULUI DE MEDICAMENTE PENTRU SCLEROZA   LUNA NOIEMBRIE 2021</t>
  </si>
  <si>
    <t>SITUATIA CONSUMULUI DE MEDIC. PENTRU UNICE COST VOLUM   LUNA NOIEMBRIE 2021</t>
  </si>
  <si>
    <t>SITUATIA CONSUMULUI DE MEDICAMENTE LA STARI MUCOVISCIDOZA NOIEMBRIE 2021</t>
  </si>
  <si>
    <t>SITUATIA CONSUMULUI DE MEDICAMENTE IN LUNA NOIEMBRIE  2021</t>
  </si>
  <si>
    <t>CONSUM MUCOVISCIDOZA COST VOLUM</t>
  </si>
  <si>
    <t>MED CV LISTA B+a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</si>
</sst>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18">
    <font>
      <sz val="10"/>
      <name val="Arial"/>
      <family val="0"/>
    </font>
    <font>
      <b/>
      <sz val="11"/>
      <name val="Times New Roman CE"/>
      <family val="1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name val="Times New Roman CE"/>
      <family val="1"/>
    </font>
    <font>
      <sz val="12"/>
      <name val="Times New Roman CE"/>
      <family val="1"/>
    </font>
    <font>
      <sz val="12"/>
      <color indexed="8"/>
      <name val="Times New Roman CE"/>
      <family val="1"/>
    </font>
    <font>
      <sz val="12"/>
      <color indexed="8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4" fontId="3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4" fillId="0" borderId="0" xfId="0" applyNumberFormat="1" applyFont="1" applyAlignment="1">
      <alignment/>
    </xf>
    <xf numFmtId="4" fontId="3" fillId="0" borderId="1" xfId="0" applyNumberFormat="1" applyFont="1" applyBorder="1" applyAlignment="1">
      <alignment/>
    </xf>
    <xf numFmtId="4" fontId="2" fillId="2" borderId="1" xfId="0" applyNumberFormat="1" applyFont="1" applyFill="1" applyBorder="1" applyAlignment="1">
      <alignment/>
    </xf>
    <xf numFmtId="4" fontId="3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" fontId="0" fillId="0" borderId="0" xfId="0" applyNumberFormat="1" applyAlignment="1">
      <alignment horizontal="left"/>
    </xf>
    <xf numFmtId="4" fontId="7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8" fillId="2" borderId="0" xfId="0" applyFont="1" applyFill="1" applyAlignment="1">
      <alignment/>
    </xf>
    <xf numFmtId="4" fontId="9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9" fillId="2" borderId="0" xfId="0" applyNumberFormat="1" applyFont="1" applyFill="1" applyAlignment="1">
      <alignment/>
    </xf>
    <xf numFmtId="0" fontId="11" fillId="0" borderId="0" xfId="0" applyFont="1" applyAlignment="1">
      <alignment/>
    </xf>
    <xf numFmtId="4" fontId="12" fillId="0" borderId="1" xfId="0" applyNumberFormat="1" applyFont="1" applyBorder="1" applyAlignment="1">
      <alignment/>
    </xf>
    <xf numFmtId="4" fontId="11" fillId="0" borderId="1" xfId="0" applyNumberFormat="1" applyFont="1" applyBorder="1" applyAlignment="1">
      <alignment/>
    </xf>
    <xf numFmtId="4" fontId="12" fillId="0" borderId="1" xfId="0" applyNumberFormat="1" applyFont="1" applyBorder="1" applyAlignment="1">
      <alignment shrinkToFit="1"/>
    </xf>
    <xf numFmtId="4" fontId="11" fillId="0" borderId="1" xfId="0" applyNumberFormat="1" applyFont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4" fontId="12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12" fillId="0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17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17" fontId="3" fillId="0" borderId="0" xfId="0" applyNumberFormat="1" applyFont="1" applyAlignment="1">
      <alignment/>
    </xf>
    <xf numFmtId="0" fontId="3" fillId="2" borderId="0" xfId="0" applyFont="1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Border="1" applyAlignment="1">
      <alignment/>
    </xf>
    <xf numFmtId="4" fontId="2" fillId="2" borderId="2" xfId="0" applyNumberFormat="1" applyFont="1" applyFill="1" applyBorder="1" applyAlignment="1">
      <alignment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4" fontId="1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" fontId="8" fillId="2" borderId="1" xfId="0" applyNumberFormat="1" applyFont="1" applyFill="1" applyBorder="1" applyAlignment="1">
      <alignment horizontal="left"/>
    </xf>
    <xf numFmtId="4" fontId="13" fillId="0" borderId="1" xfId="0" applyNumberFormat="1" applyFont="1" applyBorder="1" applyAlignment="1">
      <alignment/>
    </xf>
    <xf numFmtId="4" fontId="14" fillId="0" borderId="1" xfId="0" applyNumberFormat="1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4" fontId="5" fillId="0" borderId="0" xfId="0" applyNumberFormat="1" applyFont="1" applyAlignment="1">
      <alignment/>
    </xf>
    <xf numFmtId="4" fontId="0" fillId="0" borderId="1" xfId="0" applyNumberFormat="1" applyBorder="1" applyAlignment="1">
      <alignment/>
    </xf>
    <xf numFmtId="4" fontId="4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3" fillId="2" borderId="1" xfId="0" applyNumberFormat="1" applyFont="1" applyFill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4" fontId="8" fillId="2" borderId="2" xfId="0" applyNumberFormat="1" applyFont="1" applyFill="1" applyBorder="1" applyAlignment="1">
      <alignment horizontal="left"/>
    </xf>
    <xf numFmtId="4" fontId="1" fillId="2" borderId="7" xfId="0" applyNumberFormat="1" applyFont="1" applyFill="1" applyBorder="1" applyAlignment="1">
      <alignment horizontal="center" vertical="center" wrapText="1"/>
    </xf>
    <xf numFmtId="4" fontId="8" fillId="2" borderId="3" xfId="0" applyNumberFormat="1" applyFon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14" fillId="2" borderId="1" xfId="0" applyNumberFormat="1" applyFont="1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" fontId="6" fillId="0" borderId="1" xfId="0" applyNumberFormat="1" applyFont="1" applyBorder="1" applyAlignment="1">
      <alignment/>
    </xf>
    <xf numFmtId="4" fontId="3" fillId="2" borderId="0" xfId="0" applyNumberFormat="1" applyFont="1" applyFill="1" applyAlignment="1">
      <alignment/>
    </xf>
    <xf numFmtId="0" fontId="0" fillId="0" borderId="1" xfId="0" applyFont="1" applyBorder="1" applyAlignment="1">
      <alignment horizontal="center"/>
    </xf>
    <xf numFmtId="4" fontId="13" fillId="2" borderId="1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2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Z269"/>
  <sheetViews>
    <sheetView workbookViewId="0" topLeftCell="A1">
      <selection activeCell="AA15" sqref="AA15"/>
    </sheetView>
  </sheetViews>
  <sheetFormatPr defaultColWidth="9.140625" defaultRowHeight="12.75"/>
  <cols>
    <col min="1" max="1" width="9.7109375" style="0" bestFit="1" customWidth="1"/>
    <col min="2" max="2" width="31.00390625" style="0" customWidth="1"/>
    <col min="3" max="3" width="18.00390625" style="0" bestFit="1" customWidth="1"/>
    <col min="4" max="4" width="21.421875" style="0" customWidth="1"/>
    <col min="5" max="5" width="18.7109375" style="0" customWidth="1"/>
    <col min="6" max="6" width="17.8515625" style="0" bestFit="1" customWidth="1"/>
    <col min="7" max="7" width="16.28125" style="0" customWidth="1"/>
    <col min="8" max="8" width="15.28125" style="16" bestFit="1" customWidth="1"/>
    <col min="9" max="9" width="12.140625" style="0" customWidth="1"/>
    <col min="10" max="10" width="14.140625" style="0" bestFit="1" customWidth="1"/>
    <col min="11" max="11" width="14.28125" style="0" bestFit="1" customWidth="1"/>
    <col min="12" max="12" width="15.57421875" style="0" bestFit="1" customWidth="1"/>
    <col min="13" max="13" width="16.8515625" style="0" customWidth="1"/>
    <col min="14" max="14" width="15.57421875" style="0" customWidth="1"/>
    <col min="15" max="15" width="15.57421875" style="0" bestFit="1" customWidth="1"/>
    <col min="16" max="16" width="17.28125" style="0" bestFit="1" customWidth="1"/>
    <col min="17" max="17" width="16.00390625" style="0" bestFit="1" customWidth="1"/>
    <col min="18" max="18" width="18.421875" style="0" bestFit="1" customWidth="1"/>
    <col min="19" max="19" width="18.421875" style="11" bestFit="1" customWidth="1"/>
    <col min="20" max="52" width="9.140625" style="4" customWidth="1"/>
  </cols>
  <sheetData>
    <row r="3" spans="2:19" ht="15.75">
      <c r="B3" s="18" t="s">
        <v>92</v>
      </c>
      <c r="C3" s="19"/>
      <c r="D3" s="19"/>
      <c r="E3" s="19"/>
      <c r="F3" s="20"/>
      <c r="G3" s="20"/>
      <c r="H3" s="21"/>
      <c r="I3" s="19"/>
      <c r="J3" s="19"/>
      <c r="K3" s="19"/>
      <c r="L3" s="19"/>
      <c r="M3" s="19"/>
      <c r="N3" s="19"/>
      <c r="O3" s="19"/>
      <c r="P3" s="19"/>
      <c r="Q3" s="19"/>
      <c r="R3" s="22"/>
      <c r="S3" s="23"/>
    </row>
    <row r="4" spans="1:19" ht="31.5">
      <c r="A4" s="49" t="s">
        <v>0</v>
      </c>
      <c r="B4" s="50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51" t="s">
        <v>44</v>
      </c>
      <c r="H4" s="52" t="s">
        <v>46</v>
      </c>
      <c r="I4" s="51" t="s">
        <v>47</v>
      </c>
      <c r="J4" s="51" t="s">
        <v>51</v>
      </c>
      <c r="K4" s="51" t="s">
        <v>48</v>
      </c>
      <c r="L4" s="51" t="s">
        <v>49</v>
      </c>
      <c r="M4" s="51" t="s">
        <v>54</v>
      </c>
      <c r="N4" s="51" t="s">
        <v>52</v>
      </c>
      <c r="O4" s="51" t="s">
        <v>50</v>
      </c>
      <c r="P4" s="51" t="s">
        <v>53</v>
      </c>
      <c r="Q4" s="51" t="s">
        <v>56</v>
      </c>
      <c r="R4" s="53" t="s">
        <v>42</v>
      </c>
      <c r="S4" s="52" t="s">
        <v>55</v>
      </c>
    </row>
    <row r="5" spans="1:19" ht="15.75">
      <c r="A5" s="54">
        <v>1</v>
      </c>
      <c r="B5" s="55" t="s">
        <v>6</v>
      </c>
      <c r="C5" s="24">
        <v>43626.68</v>
      </c>
      <c r="D5" s="24">
        <v>55272.11</v>
      </c>
      <c r="E5" s="24">
        <v>57865.2</v>
      </c>
      <c r="F5" s="24">
        <v>3511.73</v>
      </c>
      <c r="G5" s="24">
        <v>4969.02</v>
      </c>
      <c r="H5" s="25">
        <v>491.69</v>
      </c>
      <c r="I5" s="24"/>
      <c r="J5" s="24"/>
      <c r="K5" s="24">
        <v>2139.08</v>
      </c>
      <c r="L5" s="24">
        <v>47363.91</v>
      </c>
      <c r="M5" s="24"/>
      <c r="N5" s="24">
        <v>13097.97</v>
      </c>
      <c r="O5" s="24">
        <v>2147.31</v>
      </c>
      <c r="P5" s="24">
        <v>11559.22</v>
      </c>
      <c r="Q5" s="56">
        <f>H5+I5+J5+K5+L5+M5+N5+O5+P5</f>
        <v>76799.18</v>
      </c>
      <c r="R5" s="72">
        <f aca="true" t="shared" si="0" ref="R5:R38">C5+D5+E5+F5+G5+Q5</f>
        <v>242043.91999999998</v>
      </c>
      <c r="S5" s="57">
        <f>R5-Q5</f>
        <v>165244.74</v>
      </c>
    </row>
    <row r="6" spans="1:19" ht="15.75">
      <c r="A6" s="54">
        <v>2</v>
      </c>
      <c r="B6" s="55" t="s">
        <v>7</v>
      </c>
      <c r="C6" s="24"/>
      <c r="D6" s="24"/>
      <c r="E6" s="24"/>
      <c r="F6" s="24"/>
      <c r="G6" s="24"/>
      <c r="H6" s="25"/>
      <c r="I6" s="24"/>
      <c r="J6" s="24"/>
      <c r="K6" s="24"/>
      <c r="L6" s="24"/>
      <c r="M6" s="24"/>
      <c r="N6" s="24"/>
      <c r="O6" s="24"/>
      <c r="P6" s="24"/>
      <c r="Q6" s="56">
        <f aca="true" t="shared" si="1" ref="Q6:Q38">H6+I6+J6+K6+L6+M6+N6+O6+P6</f>
        <v>0</v>
      </c>
      <c r="R6" s="72">
        <f t="shared" si="0"/>
        <v>0</v>
      </c>
      <c r="S6" s="57">
        <f aca="true" t="shared" si="2" ref="S6:S38">R6-Q6</f>
        <v>0</v>
      </c>
    </row>
    <row r="7" spans="1:23" ht="15.75">
      <c r="A7" s="54">
        <v>3</v>
      </c>
      <c r="B7" s="55" t="s">
        <v>8</v>
      </c>
      <c r="C7" s="24">
        <v>23762.92</v>
      </c>
      <c r="D7" s="24">
        <v>23644.78</v>
      </c>
      <c r="E7" s="24">
        <v>11585.61</v>
      </c>
      <c r="F7" s="24">
        <v>4100.29</v>
      </c>
      <c r="G7" s="24">
        <v>2074.63</v>
      </c>
      <c r="H7" s="25"/>
      <c r="I7" s="24"/>
      <c r="J7" s="24"/>
      <c r="K7" s="24"/>
      <c r="L7" s="24"/>
      <c r="M7" s="24"/>
      <c r="N7" s="24"/>
      <c r="O7" s="24"/>
      <c r="P7" s="24"/>
      <c r="Q7" s="56">
        <f t="shared" si="1"/>
        <v>0</v>
      </c>
      <c r="R7" s="72">
        <f t="shared" si="0"/>
        <v>65168.229999999996</v>
      </c>
      <c r="S7" s="57">
        <f t="shared" si="2"/>
        <v>65168.229999999996</v>
      </c>
      <c r="W7" s="82"/>
    </row>
    <row r="8" spans="1:19" ht="15.75">
      <c r="A8" s="54">
        <v>4</v>
      </c>
      <c r="B8" s="55" t="s">
        <v>9</v>
      </c>
      <c r="C8" s="24">
        <v>17562.31</v>
      </c>
      <c r="D8" s="24">
        <v>17714.26</v>
      </c>
      <c r="E8" s="24">
        <v>11508.02</v>
      </c>
      <c r="F8" s="24">
        <v>1029.36</v>
      </c>
      <c r="G8" s="24">
        <v>3092.76</v>
      </c>
      <c r="H8" s="25"/>
      <c r="I8" s="24"/>
      <c r="J8" s="24"/>
      <c r="K8" s="24"/>
      <c r="L8" s="24"/>
      <c r="M8" s="24"/>
      <c r="N8" s="24"/>
      <c r="O8" s="24"/>
      <c r="P8" s="24"/>
      <c r="Q8" s="56">
        <f t="shared" si="1"/>
        <v>0</v>
      </c>
      <c r="R8" s="72">
        <f t="shared" si="0"/>
        <v>50906.71</v>
      </c>
      <c r="S8" s="57">
        <f t="shared" si="2"/>
        <v>50906.71</v>
      </c>
    </row>
    <row r="9" spans="1:19" ht="15.75">
      <c r="A9" s="54">
        <v>5</v>
      </c>
      <c r="B9" s="55" t="s">
        <v>10</v>
      </c>
      <c r="C9" s="24">
        <v>65757.09</v>
      </c>
      <c r="D9" s="24">
        <v>26633.73</v>
      </c>
      <c r="E9" s="24">
        <v>19304.77</v>
      </c>
      <c r="F9" s="25">
        <v>1665.09</v>
      </c>
      <c r="G9" s="24">
        <v>2928.08</v>
      </c>
      <c r="H9" s="25"/>
      <c r="J9" s="24"/>
      <c r="K9" s="24"/>
      <c r="L9" s="24">
        <v>15022.94</v>
      </c>
      <c r="M9" s="24"/>
      <c r="N9" s="24"/>
      <c r="O9" s="24"/>
      <c r="P9" s="24"/>
      <c r="Q9" s="56">
        <f t="shared" si="1"/>
        <v>15022.94</v>
      </c>
      <c r="R9" s="72">
        <f t="shared" si="0"/>
        <v>131311.69999999998</v>
      </c>
      <c r="S9" s="57">
        <f t="shared" si="2"/>
        <v>116288.75999999998</v>
      </c>
    </row>
    <row r="10" spans="1:19" ht="15.75">
      <c r="A10" s="54">
        <v>6</v>
      </c>
      <c r="B10" s="55" t="s">
        <v>11</v>
      </c>
      <c r="C10" s="24">
        <v>61854.34</v>
      </c>
      <c r="D10" s="24">
        <v>78163.57</v>
      </c>
      <c r="E10" s="24">
        <v>122843.09</v>
      </c>
      <c r="F10" s="24">
        <v>8111.32</v>
      </c>
      <c r="G10" s="24">
        <v>6819.17</v>
      </c>
      <c r="H10" s="25">
        <v>904.51</v>
      </c>
      <c r="I10" s="24"/>
      <c r="J10" s="24"/>
      <c r="K10" s="24">
        <v>7867.89</v>
      </c>
      <c r="L10" s="24">
        <v>13601.77</v>
      </c>
      <c r="M10" s="24">
        <v>1069.54</v>
      </c>
      <c r="N10" s="24">
        <v>11852.54</v>
      </c>
      <c r="O10" s="24"/>
      <c r="P10" s="24">
        <v>7100.89</v>
      </c>
      <c r="Q10" s="56">
        <f t="shared" si="1"/>
        <v>42397.14</v>
      </c>
      <c r="R10" s="72">
        <f t="shared" si="0"/>
        <v>320188.63</v>
      </c>
      <c r="S10" s="57">
        <f t="shared" si="2"/>
        <v>277791.49</v>
      </c>
    </row>
    <row r="11" spans="1:19" ht="15" customHeight="1">
      <c r="A11" s="54">
        <v>7</v>
      </c>
      <c r="B11" s="55" t="s">
        <v>57</v>
      </c>
      <c r="C11" s="24">
        <v>65542.45</v>
      </c>
      <c r="D11" s="24">
        <v>80833.72</v>
      </c>
      <c r="E11" s="24">
        <v>55020.76</v>
      </c>
      <c r="F11" s="24">
        <v>4927.92</v>
      </c>
      <c r="G11" s="24">
        <v>6961.54</v>
      </c>
      <c r="H11" s="25">
        <v>327.79</v>
      </c>
      <c r="I11" s="24"/>
      <c r="J11" s="24"/>
      <c r="K11" s="24"/>
      <c r="L11" s="24">
        <v>3315</v>
      </c>
      <c r="M11" s="24"/>
      <c r="N11" s="24">
        <v>2139.08</v>
      </c>
      <c r="O11" s="24"/>
      <c r="P11" s="24"/>
      <c r="Q11" s="56">
        <f t="shared" si="1"/>
        <v>5781.87</v>
      </c>
      <c r="R11" s="72">
        <f t="shared" si="0"/>
        <v>219068.26</v>
      </c>
      <c r="S11" s="57">
        <f t="shared" si="2"/>
        <v>213286.39</v>
      </c>
    </row>
    <row r="12" spans="1:19" ht="15.75">
      <c r="A12" s="54">
        <v>8</v>
      </c>
      <c r="B12" s="55" t="s">
        <v>12</v>
      </c>
      <c r="C12" s="24">
        <v>14495.79</v>
      </c>
      <c r="D12" s="24">
        <v>29218.02</v>
      </c>
      <c r="E12" s="24">
        <v>50642.17</v>
      </c>
      <c r="F12" s="24">
        <v>286.4</v>
      </c>
      <c r="G12" s="24">
        <v>1120.04</v>
      </c>
      <c r="H12" s="25">
        <v>2130.63</v>
      </c>
      <c r="I12" s="24"/>
      <c r="J12" s="24">
        <v>5106.81</v>
      </c>
      <c r="K12" s="24"/>
      <c r="L12" s="24">
        <v>12678.64</v>
      </c>
      <c r="M12" s="24">
        <v>2139.08</v>
      </c>
      <c r="N12" s="24">
        <v>5454.08</v>
      </c>
      <c r="O12" s="24"/>
      <c r="P12" s="24"/>
      <c r="Q12" s="56">
        <f t="shared" si="1"/>
        <v>27509.240000000005</v>
      </c>
      <c r="R12" s="72">
        <f t="shared" si="0"/>
        <v>123271.65999999999</v>
      </c>
      <c r="S12" s="57">
        <f t="shared" si="2"/>
        <v>95762.41999999998</v>
      </c>
    </row>
    <row r="13" spans="1:19" ht="15.75">
      <c r="A13" s="54">
        <v>9</v>
      </c>
      <c r="B13" s="55" t="s">
        <v>13</v>
      </c>
      <c r="C13" s="24">
        <v>15589.6</v>
      </c>
      <c r="D13" s="26">
        <v>25924.5</v>
      </c>
      <c r="E13" s="24">
        <v>21131.22</v>
      </c>
      <c r="F13" s="24">
        <v>985.43</v>
      </c>
      <c r="G13" s="24">
        <v>1853.02</v>
      </c>
      <c r="H13" s="25"/>
      <c r="I13" s="24"/>
      <c r="J13" s="24"/>
      <c r="K13" s="24"/>
      <c r="L13" s="24"/>
      <c r="M13" s="24"/>
      <c r="N13" s="24"/>
      <c r="O13" s="24"/>
      <c r="P13" s="24"/>
      <c r="Q13" s="56">
        <f t="shared" si="1"/>
        <v>0</v>
      </c>
      <c r="R13" s="72">
        <f t="shared" si="0"/>
        <v>65483.77</v>
      </c>
      <c r="S13" s="57">
        <f t="shared" si="2"/>
        <v>65483.77</v>
      </c>
    </row>
    <row r="14" spans="1:19" ht="15.75">
      <c r="A14" s="54">
        <v>10</v>
      </c>
      <c r="B14" s="55" t="s">
        <v>14</v>
      </c>
      <c r="C14" s="24"/>
      <c r="D14" s="24"/>
      <c r="E14" s="24"/>
      <c r="F14" s="24"/>
      <c r="G14" s="24"/>
      <c r="H14" s="25"/>
      <c r="I14" s="24"/>
      <c r="J14" s="24"/>
      <c r="K14" s="24"/>
      <c r="L14" s="24"/>
      <c r="M14" s="24"/>
      <c r="N14" s="24"/>
      <c r="O14" s="24"/>
      <c r="P14" s="24"/>
      <c r="Q14" s="56">
        <f t="shared" si="1"/>
        <v>0</v>
      </c>
      <c r="R14" s="72">
        <f t="shared" si="0"/>
        <v>0</v>
      </c>
      <c r="S14" s="57">
        <f t="shared" si="2"/>
        <v>0</v>
      </c>
    </row>
    <row r="15" spans="1:19" ht="15.75">
      <c r="A15" s="54">
        <v>11</v>
      </c>
      <c r="B15" s="55" t="s">
        <v>15</v>
      </c>
      <c r="C15" s="24">
        <v>28350.06</v>
      </c>
      <c r="D15" s="24">
        <v>34639.41</v>
      </c>
      <c r="E15" s="24">
        <v>23920.8</v>
      </c>
      <c r="F15" s="24">
        <v>1608.28</v>
      </c>
      <c r="G15" s="24">
        <v>3791.14</v>
      </c>
      <c r="H15" s="25"/>
      <c r="I15" s="24"/>
      <c r="J15" s="24">
        <v>1702.27</v>
      </c>
      <c r="K15" s="24"/>
      <c r="L15" s="24"/>
      <c r="M15" s="24"/>
      <c r="N15" s="24"/>
      <c r="O15" s="24"/>
      <c r="P15" s="24"/>
      <c r="Q15" s="56">
        <f t="shared" si="1"/>
        <v>1702.27</v>
      </c>
      <c r="R15" s="72">
        <f t="shared" si="0"/>
        <v>94011.96</v>
      </c>
      <c r="S15" s="57">
        <f t="shared" si="2"/>
        <v>92309.69</v>
      </c>
    </row>
    <row r="16" spans="1:23" ht="15.75">
      <c r="A16" s="54">
        <v>12</v>
      </c>
      <c r="B16" s="55" t="s">
        <v>16</v>
      </c>
      <c r="C16" s="24">
        <v>18065.33</v>
      </c>
      <c r="D16" s="24">
        <v>16044.88</v>
      </c>
      <c r="E16" s="24">
        <v>3897.53</v>
      </c>
      <c r="F16" s="24">
        <v>1590.29</v>
      </c>
      <c r="G16" s="24">
        <v>1277.93</v>
      </c>
      <c r="H16" s="25"/>
      <c r="I16" s="24"/>
      <c r="J16" s="24"/>
      <c r="K16" s="24"/>
      <c r="L16" s="24"/>
      <c r="M16" s="24"/>
      <c r="N16" s="24"/>
      <c r="O16" s="24"/>
      <c r="P16" s="24"/>
      <c r="Q16" s="56">
        <f t="shared" si="1"/>
        <v>0</v>
      </c>
      <c r="R16" s="72">
        <f t="shared" si="0"/>
        <v>40875.96</v>
      </c>
      <c r="S16" s="57">
        <f t="shared" si="2"/>
        <v>40875.96</v>
      </c>
      <c r="W16" s="81"/>
    </row>
    <row r="17" spans="1:19" ht="15.75">
      <c r="A17" s="54">
        <v>13</v>
      </c>
      <c r="B17" s="55" t="s">
        <v>17</v>
      </c>
      <c r="C17" s="24">
        <v>55807.67</v>
      </c>
      <c r="D17" s="24">
        <v>53670.71</v>
      </c>
      <c r="E17" s="24">
        <v>25220.01</v>
      </c>
      <c r="F17" s="24">
        <v>4365.25</v>
      </c>
      <c r="G17" s="24">
        <v>4329.72</v>
      </c>
      <c r="H17" s="25"/>
      <c r="I17" s="24"/>
      <c r="J17" s="24">
        <v>4988.29</v>
      </c>
      <c r="K17" s="24"/>
      <c r="L17" s="24">
        <v>2139.08</v>
      </c>
      <c r="M17" s="24"/>
      <c r="N17" s="24"/>
      <c r="O17" s="24"/>
      <c r="P17" s="24"/>
      <c r="Q17" s="56">
        <f t="shared" si="1"/>
        <v>7127.37</v>
      </c>
      <c r="R17" s="72">
        <f t="shared" si="0"/>
        <v>150520.73</v>
      </c>
      <c r="S17" s="57">
        <f t="shared" si="2"/>
        <v>143393.36000000002</v>
      </c>
    </row>
    <row r="18" spans="1:19" ht="15.75">
      <c r="A18" s="54">
        <v>14</v>
      </c>
      <c r="B18" s="55" t="s">
        <v>18</v>
      </c>
      <c r="C18" s="24">
        <v>17229.28</v>
      </c>
      <c r="D18" s="24">
        <v>15942.03</v>
      </c>
      <c r="E18" s="24">
        <v>7184.21</v>
      </c>
      <c r="F18" s="24">
        <v>1491.83</v>
      </c>
      <c r="G18" s="24">
        <v>2236.79</v>
      </c>
      <c r="H18" s="27"/>
      <c r="I18" s="24"/>
      <c r="J18" s="24"/>
      <c r="K18" s="24"/>
      <c r="L18" s="24"/>
      <c r="M18" s="24"/>
      <c r="N18" s="24"/>
      <c r="O18" s="24"/>
      <c r="P18" s="24"/>
      <c r="Q18" s="56">
        <f t="shared" si="1"/>
        <v>0</v>
      </c>
      <c r="R18" s="72">
        <f t="shared" si="0"/>
        <v>44084.14</v>
      </c>
      <c r="S18" s="57">
        <f t="shared" si="2"/>
        <v>44084.14</v>
      </c>
    </row>
    <row r="19" spans="1:19" ht="15.75">
      <c r="A19" s="54">
        <v>15</v>
      </c>
      <c r="B19" s="55" t="s">
        <v>19</v>
      </c>
      <c r="C19" s="24">
        <v>11289.22</v>
      </c>
      <c r="D19" s="24">
        <v>15046.95</v>
      </c>
      <c r="E19" s="24">
        <v>5378.77</v>
      </c>
      <c r="F19" s="24">
        <v>2033.97</v>
      </c>
      <c r="G19" s="24">
        <v>1778.42</v>
      </c>
      <c r="H19" s="25"/>
      <c r="I19" s="24"/>
      <c r="J19" s="24"/>
      <c r="K19" s="24"/>
      <c r="L19" s="24"/>
      <c r="M19" s="24"/>
      <c r="N19" s="24"/>
      <c r="O19" s="24"/>
      <c r="P19" s="24"/>
      <c r="Q19" s="56">
        <f t="shared" si="1"/>
        <v>0</v>
      </c>
      <c r="R19" s="72">
        <f t="shared" si="0"/>
        <v>35527.329999999994</v>
      </c>
      <c r="S19" s="57">
        <f t="shared" si="2"/>
        <v>35527.329999999994</v>
      </c>
    </row>
    <row r="20" spans="1:19" ht="15.75">
      <c r="A20" s="54">
        <v>16</v>
      </c>
      <c r="B20" s="55" t="s">
        <v>20</v>
      </c>
      <c r="C20" s="24">
        <v>15245.68</v>
      </c>
      <c r="D20" s="24">
        <v>18151.26</v>
      </c>
      <c r="E20" s="24">
        <v>28369.61</v>
      </c>
      <c r="F20" s="24">
        <v>283.77</v>
      </c>
      <c r="G20" s="24">
        <v>1721.66</v>
      </c>
      <c r="H20" s="25"/>
      <c r="I20" s="24"/>
      <c r="J20" s="24"/>
      <c r="K20" s="24"/>
      <c r="L20" s="24"/>
      <c r="M20" s="24"/>
      <c r="N20" s="24">
        <v>3787.19</v>
      </c>
      <c r="O20" s="24"/>
      <c r="P20" s="24"/>
      <c r="Q20" s="56">
        <f t="shared" si="1"/>
        <v>3787.19</v>
      </c>
      <c r="R20" s="72">
        <f t="shared" si="0"/>
        <v>67559.17</v>
      </c>
      <c r="S20" s="57">
        <f t="shared" si="2"/>
        <v>63771.979999999996</v>
      </c>
    </row>
    <row r="21" spans="1:52" s="80" customFormat="1" ht="15.75">
      <c r="A21" s="77">
        <v>17</v>
      </c>
      <c r="B21" s="55" t="s">
        <v>21</v>
      </c>
      <c r="C21" s="24">
        <v>49727.82</v>
      </c>
      <c r="D21" s="24">
        <v>59579.63</v>
      </c>
      <c r="E21" s="24">
        <v>40620.36</v>
      </c>
      <c r="F21" s="24">
        <v>4750.63</v>
      </c>
      <c r="G21" s="24">
        <v>5906.77</v>
      </c>
      <c r="H21" s="24">
        <v>983.39</v>
      </c>
      <c r="I21" s="24"/>
      <c r="J21" s="24"/>
      <c r="K21" s="24"/>
      <c r="L21" s="24">
        <v>7078.15</v>
      </c>
      <c r="M21" s="24"/>
      <c r="N21" s="24"/>
      <c r="O21" s="24"/>
      <c r="P21" s="24"/>
      <c r="Q21" s="56">
        <f t="shared" si="1"/>
        <v>8061.54</v>
      </c>
      <c r="R21" s="78">
        <f t="shared" si="0"/>
        <v>168646.75</v>
      </c>
      <c r="S21" s="56">
        <f t="shared" si="2"/>
        <v>160585.21</v>
      </c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</row>
    <row r="22" spans="1:19" ht="15.75">
      <c r="A22" s="54">
        <v>18</v>
      </c>
      <c r="B22" s="55" t="s">
        <v>22</v>
      </c>
      <c r="C22" s="24">
        <v>5013.15</v>
      </c>
      <c r="D22" s="24">
        <v>5486.94</v>
      </c>
      <c r="E22" s="24">
        <v>2982.41</v>
      </c>
      <c r="F22" s="24">
        <v>439.16</v>
      </c>
      <c r="G22" s="24">
        <v>656.07</v>
      </c>
      <c r="H22" s="25"/>
      <c r="I22" s="24"/>
      <c r="J22" s="24"/>
      <c r="K22" s="24"/>
      <c r="L22" s="24"/>
      <c r="M22" s="24"/>
      <c r="N22" s="24"/>
      <c r="O22" s="24"/>
      <c r="P22" s="24"/>
      <c r="Q22" s="56">
        <f t="shared" si="1"/>
        <v>0</v>
      </c>
      <c r="R22" s="72">
        <f t="shared" si="0"/>
        <v>14577.73</v>
      </c>
      <c r="S22" s="57">
        <f t="shared" si="2"/>
        <v>14577.73</v>
      </c>
    </row>
    <row r="23" spans="1:19" ht="15.75">
      <c r="A23" s="54">
        <v>19</v>
      </c>
      <c r="B23" s="55" t="s">
        <v>23</v>
      </c>
      <c r="C23" s="24">
        <v>6930.2</v>
      </c>
      <c r="D23" s="24">
        <v>7475.99</v>
      </c>
      <c r="E23" s="24">
        <v>1669.86</v>
      </c>
      <c r="F23" s="24">
        <v>657.48</v>
      </c>
      <c r="G23" s="24">
        <v>1267.92</v>
      </c>
      <c r="H23" s="25"/>
      <c r="I23" s="24"/>
      <c r="J23" s="24"/>
      <c r="K23" s="24"/>
      <c r="L23" s="24"/>
      <c r="M23" s="24"/>
      <c r="N23" s="24"/>
      <c r="O23" s="24"/>
      <c r="P23" s="24"/>
      <c r="Q23" s="56">
        <f t="shared" si="1"/>
        <v>0</v>
      </c>
      <c r="R23" s="72">
        <f t="shared" si="0"/>
        <v>18001.449999999997</v>
      </c>
      <c r="S23" s="57">
        <f t="shared" si="2"/>
        <v>18001.449999999997</v>
      </c>
    </row>
    <row r="24" spans="1:19" ht="15.75">
      <c r="A24" s="54">
        <v>20</v>
      </c>
      <c r="B24" s="55" t="s">
        <v>24</v>
      </c>
      <c r="C24" s="24">
        <v>34012.88</v>
      </c>
      <c r="D24" s="24">
        <v>45778.75</v>
      </c>
      <c r="E24" s="24">
        <v>30936.69</v>
      </c>
      <c r="F24" s="24">
        <v>1150.44</v>
      </c>
      <c r="G24" s="24">
        <v>3677.17</v>
      </c>
      <c r="H24" s="24">
        <v>1068.37</v>
      </c>
      <c r="I24" s="24"/>
      <c r="J24" s="24"/>
      <c r="K24" s="24"/>
      <c r="L24" s="24">
        <v>30062.34</v>
      </c>
      <c r="M24" s="24">
        <v>2139.08</v>
      </c>
      <c r="N24" s="24">
        <v>4278.16</v>
      </c>
      <c r="O24" s="24"/>
      <c r="P24" s="24">
        <v>23529.88</v>
      </c>
      <c r="Q24" s="56">
        <f t="shared" si="1"/>
        <v>61077.83</v>
      </c>
      <c r="R24" s="72">
        <f t="shared" si="0"/>
        <v>176633.76</v>
      </c>
      <c r="S24" s="57">
        <f t="shared" si="2"/>
        <v>115555.93000000001</v>
      </c>
    </row>
    <row r="25" spans="1:19" ht="15.75">
      <c r="A25" s="54">
        <v>21</v>
      </c>
      <c r="B25" s="55" t="s">
        <v>25</v>
      </c>
      <c r="C25" s="24">
        <v>21845.63</v>
      </c>
      <c r="D25" s="24">
        <v>32360.83</v>
      </c>
      <c r="E25" s="24">
        <v>15249.97</v>
      </c>
      <c r="F25" s="24">
        <v>1100.3</v>
      </c>
      <c r="G25" s="24">
        <v>2971.24</v>
      </c>
      <c r="H25" s="25"/>
      <c r="I25" s="24"/>
      <c r="J25" s="24"/>
      <c r="K25" s="24"/>
      <c r="L25" s="24"/>
      <c r="M25" s="24"/>
      <c r="N25" s="24"/>
      <c r="O25" s="24"/>
      <c r="P25" s="24"/>
      <c r="Q25" s="56">
        <f t="shared" si="1"/>
        <v>0</v>
      </c>
      <c r="R25" s="72">
        <f t="shared" si="0"/>
        <v>73527.97000000002</v>
      </c>
      <c r="S25" s="57">
        <f t="shared" si="2"/>
        <v>73527.97000000002</v>
      </c>
    </row>
    <row r="26" spans="1:19" ht="15.75">
      <c r="A26" s="54">
        <v>22</v>
      </c>
      <c r="B26" s="55" t="s">
        <v>26</v>
      </c>
      <c r="C26" s="24">
        <v>14963.04</v>
      </c>
      <c r="D26" s="24">
        <v>16747.81</v>
      </c>
      <c r="E26" s="24">
        <v>7857.24</v>
      </c>
      <c r="F26" s="24">
        <v>2193.79</v>
      </c>
      <c r="G26" s="24">
        <v>1593.17</v>
      </c>
      <c r="H26" s="25"/>
      <c r="I26" s="24"/>
      <c r="J26" s="24"/>
      <c r="K26" s="24"/>
      <c r="L26" s="24">
        <v>3315</v>
      </c>
      <c r="M26" s="24"/>
      <c r="N26" s="24"/>
      <c r="O26" s="24"/>
      <c r="P26" s="24"/>
      <c r="Q26" s="56">
        <f t="shared" si="1"/>
        <v>3315</v>
      </c>
      <c r="R26" s="72">
        <f t="shared" si="0"/>
        <v>46670.05</v>
      </c>
      <c r="S26" s="57">
        <f t="shared" si="2"/>
        <v>43355.05</v>
      </c>
    </row>
    <row r="27" spans="1:19" ht="15.75">
      <c r="A27" s="54">
        <v>23</v>
      </c>
      <c r="B27" s="55" t="s">
        <v>27</v>
      </c>
      <c r="C27" s="24">
        <v>10406.45</v>
      </c>
      <c r="D27" s="24">
        <v>11998.43</v>
      </c>
      <c r="E27" s="24">
        <v>12743.94</v>
      </c>
      <c r="F27" s="24">
        <v>554.36</v>
      </c>
      <c r="G27" s="24">
        <v>1157.59</v>
      </c>
      <c r="H27" s="25"/>
      <c r="I27" s="24"/>
      <c r="J27" s="24"/>
      <c r="K27" s="24"/>
      <c r="L27" s="24"/>
      <c r="M27" s="24"/>
      <c r="N27" s="24"/>
      <c r="O27" s="24"/>
      <c r="P27" s="24"/>
      <c r="Q27" s="56">
        <f t="shared" si="1"/>
        <v>0</v>
      </c>
      <c r="R27" s="72">
        <f t="shared" si="0"/>
        <v>36860.77</v>
      </c>
      <c r="S27" s="57">
        <f t="shared" si="2"/>
        <v>36860.77</v>
      </c>
    </row>
    <row r="28" spans="1:19" ht="15.75">
      <c r="A28" s="54">
        <v>24</v>
      </c>
      <c r="B28" s="55" t="s">
        <v>28</v>
      </c>
      <c r="C28" s="24">
        <v>74541.59</v>
      </c>
      <c r="D28" s="24">
        <v>92709.95</v>
      </c>
      <c r="E28" s="24">
        <v>27646.61</v>
      </c>
      <c r="F28" s="24">
        <v>3154.41</v>
      </c>
      <c r="G28" s="24">
        <v>7846.94</v>
      </c>
      <c r="H28" s="25"/>
      <c r="I28" s="24"/>
      <c r="J28" s="24"/>
      <c r="K28" s="24"/>
      <c r="L28" s="24">
        <v>9732.24</v>
      </c>
      <c r="M28" s="24">
        <v>2139.08</v>
      </c>
      <c r="N28" s="24">
        <v>5454.08</v>
      </c>
      <c r="O28" s="24"/>
      <c r="P28" s="24"/>
      <c r="Q28" s="57">
        <f t="shared" si="1"/>
        <v>17325.4</v>
      </c>
      <c r="R28" s="72">
        <f t="shared" si="0"/>
        <v>223224.89999999997</v>
      </c>
      <c r="S28" s="56">
        <f t="shared" si="2"/>
        <v>205899.49999999997</v>
      </c>
    </row>
    <row r="29" spans="1:19" ht="15.75">
      <c r="A29" s="54">
        <v>25</v>
      </c>
      <c r="B29" s="55" t="s">
        <v>29</v>
      </c>
      <c r="C29" s="24">
        <v>44456.58</v>
      </c>
      <c r="D29" s="24">
        <v>43027.99</v>
      </c>
      <c r="E29" s="24">
        <v>32318.29</v>
      </c>
      <c r="F29" s="24">
        <v>3395</v>
      </c>
      <c r="G29" s="24">
        <v>5220.15</v>
      </c>
      <c r="H29" s="25">
        <v>163.9</v>
      </c>
      <c r="I29" s="24"/>
      <c r="J29" s="24"/>
      <c r="K29" s="24"/>
      <c r="L29" s="24"/>
      <c r="M29" s="24"/>
      <c r="N29" s="24">
        <v>6794.47</v>
      </c>
      <c r="O29" s="24"/>
      <c r="P29" s="24"/>
      <c r="Q29" s="56">
        <f t="shared" si="1"/>
        <v>6958.37</v>
      </c>
      <c r="R29" s="72">
        <f t="shared" si="0"/>
        <v>135376.38</v>
      </c>
      <c r="S29" s="57">
        <f t="shared" si="2"/>
        <v>128418.01000000001</v>
      </c>
    </row>
    <row r="30" spans="1:19" ht="15.75">
      <c r="A30" s="54">
        <v>26</v>
      </c>
      <c r="B30" s="55" t="s">
        <v>39</v>
      </c>
      <c r="C30" s="24">
        <v>4004.4</v>
      </c>
      <c r="D30" s="24">
        <v>4560.75</v>
      </c>
      <c r="E30" s="24">
        <v>1768.13</v>
      </c>
      <c r="F30" s="24">
        <v>363.15</v>
      </c>
      <c r="G30" s="24">
        <v>237.22</v>
      </c>
      <c r="H30" s="25"/>
      <c r="I30" s="24"/>
      <c r="J30" s="24"/>
      <c r="K30" s="24"/>
      <c r="L30" s="24"/>
      <c r="M30" s="24"/>
      <c r="N30" s="24"/>
      <c r="O30" s="24"/>
      <c r="P30" s="24"/>
      <c r="Q30" s="56">
        <f t="shared" si="1"/>
        <v>0</v>
      </c>
      <c r="R30" s="72">
        <f t="shared" si="0"/>
        <v>10933.649999999998</v>
      </c>
      <c r="S30" s="56">
        <f t="shared" si="2"/>
        <v>10933.649999999998</v>
      </c>
    </row>
    <row r="31" spans="1:19" ht="15.75">
      <c r="A31" s="54">
        <v>27</v>
      </c>
      <c r="B31" s="55" t="s">
        <v>40</v>
      </c>
      <c r="C31" s="24">
        <v>24394.73</v>
      </c>
      <c r="D31" s="24">
        <v>23430.35</v>
      </c>
      <c r="E31" s="24">
        <v>29108.57</v>
      </c>
      <c r="F31" s="24">
        <v>1267.37</v>
      </c>
      <c r="G31" s="24">
        <v>2373.52</v>
      </c>
      <c r="H31" s="25"/>
      <c r="I31" s="24"/>
      <c r="J31" s="24"/>
      <c r="K31" s="24">
        <v>4278.17</v>
      </c>
      <c r="L31" s="24">
        <v>3479.42</v>
      </c>
      <c r="M31" s="24">
        <v>2783.53</v>
      </c>
      <c r="N31" s="24"/>
      <c r="O31" s="24"/>
      <c r="P31" s="24"/>
      <c r="Q31" s="56">
        <f t="shared" si="1"/>
        <v>10541.12</v>
      </c>
      <c r="R31" s="72">
        <f t="shared" si="0"/>
        <v>91115.65999999999</v>
      </c>
      <c r="S31" s="57">
        <f t="shared" si="2"/>
        <v>80574.54</v>
      </c>
    </row>
    <row r="32" spans="1:19" ht="15.75">
      <c r="A32" s="54">
        <v>28</v>
      </c>
      <c r="B32" s="55" t="s">
        <v>41</v>
      </c>
      <c r="C32" s="24"/>
      <c r="D32" s="24"/>
      <c r="E32" s="24"/>
      <c r="F32" s="24"/>
      <c r="G32" s="24"/>
      <c r="H32" s="25"/>
      <c r="I32" s="24"/>
      <c r="J32" s="24"/>
      <c r="K32" s="24"/>
      <c r="L32" s="24"/>
      <c r="M32" s="24"/>
      <c r="N32" s="24"/>
      <c r="O32" s="24"/>
      <c r="P32" s="24"/>
      <c r="Q32" s="56">
        <f t="shared" si="1"/>
        <v>0</v>
      </c>
      <c r="R32" s="72">
        <f t="shared" si="0"/>
        <v>0</v>
      </c>
      <c r="S32" s="57">
        <f t="shared" si="2"/>
        <v>0</v>
      </c>
    </row>
    <row r="33" spans="1:19" ht="15.75">
      <c r="A33" s="54">
        <v>29</v>
      </c>
      <c r="B33" s="55" t="s">
        <v>43</v>
      </c>
      <c r="C33" s="24">
        <v>7333.77</v>
      </c>
      <c r="D33" s="24">
        <v>6520.03</v>
      </c>
      <c r="E33" s="24">
        <v>3899.63</v>
      </c>
      <c r="F33" s="24">
        <v>766.01</v>
      </c>
      <c r="G33" s="24">
        <v>835.84</v>
      </c>
      <c r="H33" s="25"/>
      <c r="I33" s="24"/>
      <c r="J33" s="24"/>
      <c r="K33" s="24"/>
      <c r="L33" s="24"/>
      <c r="M33" s="24"/>
      <c r="N33" s="24"/>
      <c r="O33" s="24"/>
      <c r="P33" s="24"/>
      <c r="Q33" s="56">
        <f t="shared" si="1"/>
        <v>0</v>
      </c>
      <c r="R33" s="72">
        <f t="shared" si="0"/>
        <v>19355.28</v>
      </c>
      <c r="S33" s="57">
        <f t="shared" si="2"/>
        <v>19355.28</v>
      </c>
    </row>
    <row r="34" spans="1:52" s="47" customFormat="1" ht="15.75">
      <c r="A34" s="54">
        <v>30</v>
      </c>
      <c r="B34" s="55" t="s">
        <v>45</v>
      </c>
      <c r="C34" s="24">
        <v>6608.28</v>
      </c>
      <c r="D34" s="24">
        <v>9285.99</v>
      </c>
      <c r="E34" s="24">
        <v>3499.32</v>
      </c>
      <c r="F34" s="24">
        <v>427.35</v>
      </c>
      <c r="G34" s="24">
        <v>1136.37</v>
      </c>
      <c r="H34" s="24">
        <v>327.8</v>
      </c>
      <c r="I34" s="24"/>
      <c r="J34" s="24"/>
      <c r="K34" s="24"/>
      <c r="L34" s="24"/>
      <c r="M34" s="24"/>
      <c r="N34" s="24"/>
      <c r="O34" s="24"/>
      <c r="P34" s="24"/>
      <c r="Q34" s="56">
        <f t="shared" si="1"/>
        <v>327.8</v>
      </c>
      <c r="R34" s="72">
        <f t="shared" si="0"/>
        <v>21285.109999999997</v>
      </c>
      <c r="S34" s="57">
        <f t="shared" si="2"/>
        <v>20957.309999999998</v>
      </c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</row>
    <row r="35" spans="1:19" s="4" customFormat="1" ht="15.75">
      <c r="A35" s="54">
        <v>31</v>
      </c>
      <c r="B35" s="55" t="s">
        <v>58</v>
      </c>
      <c r="C35" s="24">
        <v>3681.46</v>
      </c>
      <c r="D35" s="24">
        <v>3180.46</v>
      </c>
      <c r="E35" s="24">
        <v>1363.69</v>
      </c>
      <c r="F35" s="24">
        <v>228.68</v>
      </c>
      <c r="G35" s="24">
        <v>555.73</v>
      </c>
      <c r="H35" s="24"/>
      <c r="I35" s="24"/>
      <c r="J35" s="24"/>
      <c r="K35" s="24"/>
      <c r="L35" s="24"/>
      <c r="M35" s="24"/>
      <c r="N35" s="24"/>
      <c r="O35" s="24"/>
      <c r="P35" s="24"/>
      <c r="Q35" s="56">
        <f t="shared" si="1"/>
        <v>0</v>
      </c>
      <c r="R35" s="72">
        <f t="shared" si="0"/>
        <v>9010.02</v>
      </c>
      <c r="S35" s="57">
        <f t="shared" si="2"/>
        <v>9010.02</v>
      </c>
    </row>
    <row r="36" spans="1:19" s="4" customFormat="1" ht="15.75">
      <c r="A36" s="54">
        <v>32</v>
      </c>
      <c r="B36" s="55" t="s">
        <v>59</v>
      </c>
      <c r="C36" s="24">
        <v>5564.43</v>
      </c>
      <c r="D36" s="24">
        <v>6318.55</v>
      </c>
      <c r="E36" s="24">
        <v>3543.29</v>
      </c>
      <c r="F36" s="24">
        <v>1496.8</v>
      </c>
      <c r="G36" s="24">
        <v>771.78</v>
      </c>
      <c r="H36" s="24"/>
      <c r="I36" s="24"/>
      <c r="J36" s="24"/>
      <c r="K36" s="24"/>
      <c r="L36" s="24"/>
      <c r="M36" s="24"/>
      <c r="N36" s="24"/>
      <c r="O36" s="24"/>
      <c r="P36" s="24"/>
      <c r="Q36" s="56">
        <f t="shared" si="1"/>
        <v>0</v>
      </c>
      <c r="R36" s="72">
        <f t="shared" si="0"/>
        <v>17694.85</v>
      </c>
      <c r="S36" s="57">
        <f t="shared" si="2"/>
        <v>17694.85</v>
      </c>
    </row>
    <row r="37" spans="1:19" s="4" customFormat="1" ht="16.5" thickBot="1">
      <c r="A37" s="54">
        <v>33</v>
      </c>
      <c r="B37" s="55" t="s">
        <v>68</v>
      </c>
      <c r="C37" s="24">
        <v>5863.24</v>
      </c>
      <c r="D37" s="24">
        <v>5079.44</v>
      </c>
      <c r="E37" s="24">
        <v>2530.54</v>
      </c>
      <c r="F37" s="24">
        <v>1681.96</v>
      </c>
      <c r="G37" s="24">
        <v>609.2</v>
      </c>
      <c r="H37" s="24"/>
      <c r="I37" s="24"/>
      <c r="J37" s="24"/>
      <c r="K37" s="24"/>
      <c r="L37" s="24"/>
      <c r="M37" s="24"/>
      <c r="N37" s="24"/>
      <c r="O37" s="24"/>
      <c r="P37" s="24"/>
      <c r="Q37" s="56">
        <f t="shared" si="1"/>
        <v>0</v>
      </c>
      <c r="R37" s="72">
        <f t="shared" si="0"/>
        <v>15764.380000000001</v>
      </c>
      <c r="S37" s="57">
        <f t="shared" si="2"/>
        <v>15764.380000000001</v>
      </c>
    </row>
    <row r="38" spans="1:52" s="48" customFormat="1" ht="26.25" customHeight="1" thickBot="1">
      <c r="A38" s="56"/>
      <c r="B38" s="56" t="s">
        <v>30</v>
      </c>
      <c r="C38" s="56">
        <f>SUM(C5:C37)</f>
        <v>773526.0699999998</v>
      </c>
      <c r="D38" s="56">
        <f aca="true" t="shared" si="3" ref="D38:P38">SUM(D5:D37)</f>
        <v>864441.8200000001</v>
      </c>
      <c r="E38" s="56">
        <f t="shared" si="3"/>
        <v>661610.3099999998</v>
      </c>
      <c r="F38" s="56">
        <f t="shared" si="3"/>
        <v>59617.82000000002</v>
      </c>
      <c r="G38" s="56">
        <f t="shared" si="3"/>
        <v>81770.59999999998</v>
      </c>
      <c r="H38" s="56">
        <f t="shared" si="3"/>
        <v>6398.08</v>
      </c>
      <c r="I38" s="56">
        <f t="shared" si="3"/>
        <v>0</v>
      </c>
      <c r="J38" s="56">
        <f t="shared" si="3"/>
        <v>11797.369999999999</v>
      </c>
      <c r="K38" s="56">
        <f t="shared" si="3"/>
        <v>14285.140000000001</v>
      </c>
      <c r="L38" s="56">
        <f t="shared" si="3"/>
        <v>147788.49000000002</v>
      </c>
      <c r="M38" s="56">
        <f t="shared" si="3"/>
        <v>10270.31</v>
      </c>
      <c r="N38" s="56">
        <f t="shared" si="3"/>
        <v>52857.57000000001</v>
      </c>
      <c r="O38" s="56">
        <f t="shared" si="3"/>
        <v>2147.31</v>
      </c>
      <c r="P38" s="56">
        <f t="shared" si="3"/>
        <v>42189.990000000005</v>
      </c>
      <c r="Q38" s="56">
        <f t="shared" si="1"/>
        <v>287734.26</v>
      </c>
      <c r="R38" s="72">
        <f t="shared" si="0"/>
        <v>2728700.88</v>
      </c>
      <c r="S38" s="57">
        <f t="shared" si="2"/>
        <v>2440966.62</v>
      </c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</row>
    <row r="39" spans="2:19" ht="15.75">
      <c r="B39" s="28"/>
      <c r="C39" s="29"/>
      <c r="D39" s="29"/>
      <c r="E39" s="29"/>
      <c r="F39" s="30"/>
      <c r="G39" s="30"/>
      <c r="H39" s="31"/>
      <c r="I39" s="29"/>
      <c r="J39" s="29"/>
      <c r="K39" s="29"/>
      <c r="L39" s="29"/>
      <c r="M39" s="29"/>
      <c r="N39" s="29"/>
      <c r="O39" s="29"/>
      <c r="P39" s="29"/>
      <c r="Q39" s="29"/>
      <c r="S39" s="31"/>
    </row>
    <row r="40" spans="2:19" ht="15.75">
      <c r="B40" s="32"/>
      <c r="C40" s="29"/>
      <c r="D40" s="29"/>
      <c r="E40" s="29"/>
      <c r="F40" s="30"/>
      <c r="G40" s="30"/>
      <c r="H40" s="31"/>
      <c r="I40" s="29"/>
      <c r="J40" s="29"/>
      <c r="K40" s="29"/>
      <c r="L40" s="29"/>
      <c r="M40" s="29"/>
      <c r="N40" s="29"/>
      <c r="O40" s="29"/>
      <c r="P40" s="29"/>
      <c r="Q40" s="29"/>
      <c r="S40" s="31"/>
    </row>
    <row r="41" spans="2:19" ht="15">
      <c r="B41" s="8"/>
      <c r="C41" s="1"/>
      <c r="D41" s="1"/>
      <c r="E41" s="1"/>
      <c r="F41" s="2"/>
      <c r="G41" s="2"/>
      <c r="H41" s="14"/>
      <c r="I41" s="1"/>
      <c r="J41" s="1"/>
      <c r="K41" s="1"/>
      <c r="L41" s="1"/>
      <c r="M41" s="1"/>
      <c r="N41" s="1"/>
      <c r="O41" s="1"/>
      <c r="P41" s="1"/>
      <c r="Q41" s="1"/>
      <c r="R41" s="3"/>
      <c r="S41" s="60"/>
    </row>
    <row r="42" spans="2:18" ht="15">
      <c r="B42" s="8"/>
      <c r="C42" s="1"/>
      <c r="D42" s="1"/>
      <c r="E42" s="1"/>
      <c r="F42" s="2"/>
      <c r="G42" s="2"/>
      <c r="H42" s="15"/>
      <c r="I42" s="1"/>
      <c r="J42" s="1"/>
      <c r="K42" s="1"/>
      <c r="L42" s="1"/>
      <c r="M42" s="1"/>
      <c r="N42" s="1"/>
      <c r="O42" s="1"/>
      <c r="P42" s="1"/>
      <c r="Q42" s="1"/>
      <c r="R42" s="3"/>
    </row>
    <row r="43" spans="2:17" ht="15">
      <c r="B43" s="8"/>
      <c r="C43" s="1"/>
      <c r="D43" s="1"/>
      <c r="E43" s="1"/>
      <c r="F43" s="2"/>
      <c r="G43" s="2"/>
      <c r="H43" s="14"/>
      <c r="I43" s="1"/>
      <c r="J43" s="1"/>
      <c r="K43" s="1"/>
      <c r="L43" s="1"/>
      <c r="M43" s="1"/>
      <c r="N43" s="1"/>
      <c r="O43" s="1"/>
      <c r="P43" s="1"/>
      <c r="Q43" s="1"/>
    </row>
    <row r="44" spans="2:17" ht="15">
      <c r="B44" s="8"/>
      <c r="C44" s="1"/>
      <c r="D44" s="1"/>
      <c r="E44" s="1"/>
      <c r="F44" s="2"/>
      <c r="G44" s="2"/>
      <c r="H44" s="14"/>
      <c r="I44" s="1"/>
      <c r="J44" s="1"/>
      <c r="K44" s="1"/>
      <c r="L44" s="1"/>
      <c r="M44" s="1"/>
      <c r="N44" s="1"/>
      <c r="O44" s="1"/>
      <c r="P44" s="1"/>
      <c r="Q44" s="1"/>
    </row>
    <row r="45" spans="2:19" ht="12.75">
      <c r="B45" s="13"/>
      <c r="D45" s="3"/>
      <c r="S45" s="60"/>
    </row>
    <row r="46" spans="2:12" ht="12.75">
      <c r="B46" s="9"/>
      <c r="D46" s="3"/>
      <c r="F46" s="3"/>
      <c r="G46" s="3"/>
      <c r="L46" s="3"/>
    </row>
    <row r="47" ht="12.75">
      <c r="B47" s="9"/>
    </row>
    <row r="48" ht="12.75">
      <c r="B48" s="9"/>
    </row>
    <row r="49" ht="12.75">
      <c r="B49" s="9"/>
    </row>
    <row r="50" spans="2:10" ht="12.75">
      <c r="B50" s="9"/>
      <c r="J50" s="3"/>
    </row>
    <row r="51" ht="12.75">
      <c r="B51" s="9"/>
    </row>
    <row r="52" ht="12.75">
      <c r="B52" s="9"/>
    </row>
    <row r="53" ht="12.75">
      <c r="B53" s="9"/>
    </row>
    <row r="54" ht="12.75">
      <c r="B54" s="9"/>
    </row>
    <row r="55" spans="2:19" ht="12.75">
      <c r="B55" s="10"/>
      <c r="C55" s="4"/>
      <c r="D55" s="4"/>
      <c r="E55" s="4"/>
      <c r="F55" s="4"/>
      <c r="G55" s="4"/>
      <c r="H55" s="17"/>
      <c r="I55" s="4"/>
      <c r="J55" s="4"/>
      <c r="K55" s="4"/>
      <c r="L55" s="4"/>
      <c r="M55" s="4"/>
      <c r="N55" s="4"/>
      <c r="O55" s="4"/>
      <c r="P55" s="4"/>
      <c r="Q55" s="4"/>
      <c r="R55" s="4"/>
      <c r="S55" s="12"/>
    </row>
    <row r="56" spans="2:19" ht="12.75">
      <c r="B56" s="10"/>
      <c r="C56" s="4"/>
      <c r="D56" s="4"/>
      <c r="E56" s="4"/>
      <c r="F56" s="4"/>
      <c r="G56" s="4"/>
      <c r="H56" s="17"/>
      <c r="I56" s="4"/>
      <c r="J56" s="4"/>
      <c r="K56" s="4"/>
      <c r="L56" s="4"/>
      <c r="M56" s="4"/>
      <c r="N56" s="4"/>
      <c r="O56" s="4"/>
      <c r="P56" s="4"/>
      <c r="Q56" s="4"/>
      <c r="R56" s="4"/>
      <c r="S56" s="12"/>
    </row>
    <row r="57" spans="2:19" ht="12.75">
      <c r="B57" s="10"/>
      <c r="C57" s="4"/>
      <c r="D57" s="4"/>
      <c r="E57" s="4"/>
      <c r="F57" s="4"/>
      <c r="G57" s="4"/>
      <c r="H57" s="17"/>
      <c r="I57" s="4"/>
      <c r="J57" s="4"/>
      <c r="K57" s="4"/>
      <c r="L57" s="4"/>
      <c r="M57" s="4"/>
      <c r="N57" s="4"/>
      <c r="O57" s="4"/>
      <c r="P57" s="4"/>
      <c r="Q57" s="4"/>
      <c r="R57" s="4"/>
      <c r="S57" s="12"/>
    </row>
    <row r="58" ht="12.75">
      <c r="B58" s="9"/>
    </row>
    <row r="59" ht="12.75">
      <c r="B59" s="9"/>
    </row>
    <row r="60" ht="12.75">
      <c r="B60" s="9"/>
    </row>
    <row r="61" ht="12.75">
      <c r="B61" s="9"/>
    </row>
    <row r="62" ht="12.75">
      <c r="B62" s="9"/>
    </row>
    <row r="63" ht="12.75">
      <c r="B63" s="9"/>
    </row>
    <row r="64" ht="12.75">
      <c r="B64" s="9"/>
    </row>
    <row r="65" ht="12.75">
      <c r="B65" s="9"/>
    </row>
    <row r="66" ht="12.75">
      <c r="B66" s="9"/>
    </row>
    <row r="67" ht="12.75">
      <c r="B67" s="9"/>
    </row>
    <row r="68" ht="12.75">
      <c r="B68" s="9"/>
    </row>
    <row r="69" ht="12.75">
      <c r="B69" s="9"/>
    </row>
    <row r="70" ht="12.75">
      <c r="B70" s="9"/>
    </row>
    <row r="71" ht="12.75">
      <c r="B71" s="9"/>
    </row>
    <row r="72" ht="12.75">
      <c r="B72" s="9"/>
    </row>
    <row r="73" ht="12.75">
      <c r="B73" s="9"/>
    </row>
    <row r="74" ht="12.75">
      <c r="B74" s="9"/>
    </row>
    <row r="75" ht="12.75">
      <c r="B75" s="9"/>
    </row>
    <row r="76" ht="12.75">
      <c r="B76" s="9"/>
    </row>
    <row r="77" ht="12.75">
      <c r="B77" s="9"/>
    </row>
    <row r="78" ht="12.75">
      <c r="B78" s="9"/>
    </row>
    <row r="79" ht="12.75">
      <c r="B79" s="9"/>
    </row>
    <row r="80" ht="12.75">
      <c r="B80" s="9"/>
    </row>
    <row r="81" ht="12.75">
      <c r="B81" s="9"/>
    </row>
    <row r="82" ht="12.75">
      <c r="B82" s="9"/>
    </row>
    <row r="83" ht="12.75">
      <c r="B83" s="9"/>
    </row>
    <row r="84" ht="12.75">
      <c r="B84" s="9"/>
    </row>
    <row r="85" ht="12.75">
      <c r="B85" s="9"/>
    </row>
    <row r="86" ht="12.75">
      <c r="B86" s="9"/>
    </row>
    <row r="87" ht="12.75">
      <c r="B87" s="9"/>
    </row>
    <row r="88" ht="12.75">
      <c r="B88" s="9"/>
    </row>
    <row r="89" ht="12.75">
      <c r="B89" s="9"/>
    </row>
    <row r="90" ht="12.75">
      <c r="B90" s="9"/>
    </row>
    <row r="91" ht="12.75">
      <c r="B91" s="9"/>
    </row>
    <row r="92" ht="12.75">
      <c r="B92" s="9"/>
    </row>
    <row r="93" ht="12.75">
      <c r="B93" s="9"/>
    </row>
    <row r="94" ht="12.75">
      <c r="B94" s="9"/>
    </row>
    <row r="95" ht="12.75">
      <c r="B95" s="9"/>
    </row>
    <row r="96" ht="12.75">
      <c r="B96" s="9"/>
    </row>
    <row r="97" ht="12.75">
      <c r="B97" s="9"/>
    </row>
    <row r="98" ht="12.75">
      <c r="B98" s="9"/>
    </row>
    <row r="99" ht="12.75">
      <c r="B99" s="9"/>
    </row>
    <row r="100" ht="12.75">
      <c r="B100" s="9"/>
    </row>
    <row r="101" ht="12.75">
      <c r="B101" s="9"/>
    </row>
    <row r="102" ht="12.75">
      <c r="B102" s="9"/>
    </row>
    <row r="103" ht="12.75">
      <c r="B103" s="9"/>
    </row>
    <row r="104" ht="12.75">
      <c r="B104" s="9"/>
    </row>
    <row r="105" ht="12.75">
      <c r="B105" s="9"/>
    </row>
    <row r="106" ht="12.75">
      <c r="B106" s="9"/>
    </row>
    <row r="107" ht="12.75">
      <c r="B107" s="9"/>
    </row>
    <row r="108" ht="12.75">
      <c r="B108" s="9"/>
    </row>
    <row r="109" ht="12.75">
      <c r="B109" s="9"/>
    </row>
    <row r="110" ht="12.75">
      <c r="B110" s="9"/>
    </row>
    <row r="111" ht="12.75">
      <c r="B111" s="9"/>
    </row>
    <row r="112" ht="12.75">
      <c r="B112" s="9"/>
    </row>
    <row r="113" ht="12.75">
      <c r="B113" s="9"/>
    </row>
    <row r="114" ht="12.75">
      <c r="B114" s="9"/>
    </row>
    <row r="115" ht="12.75">
      <c r="B115" s="9"/>
    </row>
    <row r="116" ht="12.75">
      <c r="B116" s="9"/>
    </row>
    <row r="117" ht="12.75">
      <c r="B117" s="9"/>
    </row>
    <row r="118" ht="12.75">
      <c r="B118" s="9"/>
    </row>
    <row r="119" ht="12.75">
      <c r="B119" s="9"/>
    </row>
    <row r="120" ht="12.75">
      <c r="B120" s="9"/>
    </row>
    <row r="121" ht="12.75">
      <c r="B121" s="9"/>
    </row>
    <row r="122" ht="12.75">
      <c r="B122" s="9"/>
    </row>
    <row r="123" ht="12.75">
      <c r="B123" s="9"/>
    </row>
    <row r="124" ht="12.75">
      <c r="B124" s="9"/>
    </row>
    <row r="125" ht="12.75">
      <c r="B125" s="9"/>
    </row>
    <row r="126" ht="12.75">
      <c r="B126" s="9"/>
    </row>
    <row r="127" ht="12.75">
      <c r="B127" s="9"/>
    </row>
    <row r="128" ht="12.75">
      <c r="B128" s="9"/>
    </row>
    <row r="129" ht="12.75">
      <c r="B129" s="9"/>
    </row>
    <row r="130" ht="12.75">
      <c r="B130" s="9"/>
    </row>
    <row r="131" ht="12.75">
      <c r="B131" s="9"/>
    </row>
    <row r="132" ht="12.75">
      <c r="B132" s="9"/>
    </row>
    <row r="133" ht="12.75">
      <c r="B133" s="9"/>
    </row>
    <row r="134" ht="12.75">
      <c r="B134" s="9"/>
    </row>
    <row r="135" ht="12.75">
      <c r="B135" s="9"/>
    </row>
    <row r="136" ht="12.75">
      <c r="B136" s="9"/>
    </row>
    <row r="137" ht="12.75">
      <c r="B137" s="9"/>
    </row>
    <row r="138" ht="12.75">
      <c r="B138" s="9"/>
    </row>
    <row r="139" ht="12.75">
      <c r="B139" s="9"/>
    </row>
    <row r="140" ht="12.75">
      <c r="B140" s="9"/>
    </row>
    <row r="141" ht="12.75">
      <c r="B141" s="9"/>
    </row>
    <row r="142" ht="12.75">
      <c r="B142" s="9"/>
    </row>
    <row r="143" ht="12.75">
      <c r="B143" s="9"/>
    </row>
    <row r="144" ht="12.75">
      <c r="B144" s="9"/>
    </row>
    <row r="145" ht="12.75">
      <c r="B145" s="9"/>
    </row>
    <row r="146" ht="12.75">
      <c r="B146" s="9"/>
    </row>
    <row r="147" ht="12.75">
      <c r="B147" s="9"/>
    </row>
    <row r="148" ht="12.75">
      <c r="B148" s="9"/>
    </row>
    <row r="149" ht="12.75">
      <c r="B149" s="9"/>
    </row>
    <row r="150" ht="12.75">
      <c r="B150" s="9"/>
    </row>
    <row r="151" ht="12.75">
      <c r="B151" s="9"/>
    </row>
    <row r="152" ht="12.75">
      <c r="B152" s="9"/>
    </row>
    <row r="153" ht="12.75">
      <c r="B153" s="9"/>
    </row>
    <row r="154" ht="12.75">
      <c r="B154" s="9"/>
    </row>
    <row r="155" ht="12.75">
      <c r="B155" s="9"/>
    </row>
    <row r="156" ht="12.75">
      <c r="B156" s="9"/>
    </row>
    <row r="157" ht="12.75">
      <c r="B157" s="9"/>
    </row>
    <row r="158" ht="12.75">
      <c r="B158" s="9"/>
    </row>
    <row r="159" ht="12.75">
      <c r="B159" s="9"/>
    </row>
    <row r="160" ht="12.75">
      <c r="B160" s="9"/>
    </row>
    <row r="161" ht="12.75">
      <c r="B161" s="9"/>
    </row>
    <row r="162" ht="12.75">
      <c r="B162" s="9"/>
    </row>
    <row r="163" ht="12.75">
      <c r="B163" s="9"/>
    </row>
    <row r="164" ht="12.75">
      <c r="B164" s="9"/>
    </row>
    <row r="165" ht="12.75">
      <c r="B165" s="9"/>
    </row>
    <row r="166" ht="12.75">
      <c r="B166" s="9"/>
    </row>
    <row r="167" ht="12.75">
      <c r="B167" s="9"/>
    </row>
    <row r="168" ht="12.75">
      <c r="B168" s="9"/>
    </row>
    <row r="169" ht="12.75">
      <c r="B169" s="9"/>
    </row>
    <row r="170" ht="12.75">
      <c r="B170" s="9"/>
    </row>
    <row r="171" ht="12.75">
      <c r="B171" s="9"/>
    </row>
    <row r="172" ht="12.75">
      <c r="B172" s="9"/>
    </row>
    <row r="173" ht="12.75">
      <c r="B173" s="9"/>
    </row>
    <row r="174" ht="12.75">
      <c r="B174" s="9"/>
    </row>
    <row r="175" ht="12.75">
      <c r="B175" s="9"/>
    </row>
    <row r="176" ht="12.75">
      <c r="B176" s="9"/>
    </row>
    <row r="177" ht="12.75">
      <c r="B177" s="9"/>
    </row>
    <row r="178" ht="12.75">
      <c r="B178" s="9"/>
    </row>
    <row r="179" ht="12.75">
      <c r="B179" s="9"/>
    </row>
    <row r="180" ht="12.75">
      <c r="B180" s="9"/>
    </row>
    <row r="181" ht="12.75">
      <c r="B181" s="9"/>
    </row>
    <row r="182" ht="12.75">
      <c r="B182" s="9"/>
    </row>
    <row r="183" ht="12.75">
      <c r="B183" s="9"/>
    </row>
    <row r="184" ht="12.75">
      <c r="B184" s="9"/>
    </row>
    <row r="185" ht="12.75">
      <c r="B185" s="9"/>
    </row>
    <row r="186" ht="12.75">
      <c r="B186" s="9"/>
    </row>
    <row r="187" ht="12.75">
      <c r="B187" s="9"/>
    </row>
    <row r="188" ht="12.75">
      <c r="B188" s="9"/>
    </row>
    <row r="189" ht="12.75">
      <c r="B189" s="9"/>
    </row>
    <row r="190" ht="12.75">
      <c r="B190" s="9"/>
    </row>
    <row r="191" ht="12.75">
      <c r="B191" s="9"/>
    </row>
    <row r="192" ht="12.75">
      <c r="B192" s="9"/>
    </row>
    <row r="193" ht="12.75">
      <c r="B193" s="9"/>
    </row>
    <row r="194" ht="12.75">
      <c r="B194" s="9"/>
    </row>
    <row r="195" ht="12.75">
      <c r="B195" s="9"/>
    </row>
    <row r="196" ht="12.75">
      <c r="B196" s="9"/>
    </row>
    <row r="197" ht="12.75">
      <c r="B197" s="9"/>
    </row>
    <row r="198" ht="12.75">
      <c r="B198" s="9"/>
    </row>
    <row r="199" ht="12.75">
      <c r="B199" s="9"/>
    </row>
    <row r="200" ht="12.75">
      <c r="B200" s="9"/>
    </row>
    <row r="201" ht="12.75">
      <c r="B201" s="9"/>
    </row>
    <row r="202" ht="12.75">
      <c r="B202" s="9"/>
    </row>
    <row r="203" ht="12.75">
      <c r="B203" s="9"/>
    </row>
    <row r="204" ht="12.75">
      <c r="B204" s="9"/>
    </row>
    <row r="205" ht="12.75">
      <c r="B205" s="9"/>
    </row>
    <row r="206" ht="12.75">
      <c r="B206" s="9"/>
    </row>
    <row r="207" ht="12.75">
      <c r="B207" s="9"/>
    </row>
    <row r="208" ht="12.75">
      <c r="B208" s="9"/>
    </row>
    <row r="209" ht="12.75">
      <c r="B209" s="9"/>
    </row>
    <row r="210" ht="12.75">
      <c r="B210" s="9"/>
    </row>
    <row r="211" ht="12.75">
      <c r="B211" s="9"/>
    </row>
    <row r="212" ht="12.75">
      <c r="B212" s="9"/>
    </row>
    <row r="213" ht="12.75">
      <c r="B213" s="9"/>
    </row>
    <row r="214" ht="12.75">
      <c r="B214" s="9"/>
    </row>
    <row r="215" ht="12.75">
      <c r="B215" s="9"/>
    </row>
    <row r="216" ht="12.75">
      <c r="B216" s="9"/>
    </row>
    <row r="217" ht="12.75">
      <c r="B217" s="9"/>
    </row>
    <row r="218" ht="12.75">
      <c r="B218" s="9"/>
    </row>
    <row r="219" ht="12.75">
      <c r="B219" s="9"/>
    </row>
    <row r="220" ht="12.75">
      <c r="B220" s="9"/>
    </row>
    <row r="221" ht="12.75">
      <c r="B221" s="9"/>
    </row>
    <row r="222" ht="12.75">
      <c r="B222" s="9"/>
    </row>
    <row r="223" ht="12.75">
      <c r="B223" s="9"/>
    </row>
    <row r="224" ht="12.75">
      <c r="B224" s="9"/>
    </row>
    <row r="225" ht="12.75">
      <c r="B225" s="9"/>
    </row>
    <row r="226" ht="12.75">
      <c r="B226" s="9"/>
    </row>
    <row r="227" ht="12.75">
      <c r="B227" s="9"/>
    </row>
    <row r="228" ht="12.75">
      <c r="B228" s="9"/>
    </row>
    <row r="229" ht="12.75">
      <c r="B229" s="9"/>
    </row>
    <row r="230" ht="12.75">
      <c r="B230" s="9"/>
    </row>
    <row r="231" ht="12.75">
      <c r="B231" s="9"/>
    </row>
    <row r="232" ht="12.75">
      <c r="B232" s="9"/>
    </row>
    <row r="233" ht="12.75">
      <c r="B233" s="9"/>
    </row>
    <row r="234" ht="12.75">
      <c r="B234" s="9"/>
    </row>
    <row r="235" ht="12.75">
      <c r="B235" s="9"/>
    </row>
    <row r="236" ht="12.75">
      <c r="B236" s="9"/>
    </row>
    <row r="237" ht="12.75">
      <c r="B237" s="9"/>
    </row>
    <row r="238" ht="12.75">
      <c r="B238" s="9"/>
    </row>
    <row r="239" ht="12.75">
      <c r="B239" s="9"/>
    </row>
    <row r="240" ht="12.75">
      <c r="B240" s="9"/>
    </row>
    <row r="241" ht="12.75">
      <c r="B241" s="9"/>
    </row>
    <row r="242" ht="12.75">
      <c r="B242" s="9"/>
    </row>
    <row r="243" ht="12.75">
      <c r="B243" s="9"/>
    </row>
    <row r="244" ht="12.75">
      <c r="B244" s="9"/>
    </row>
    <row r="245" ht="12.75">
      <c r="B245" s="9"/>
    </row>
    <row r="246" ht="12.75">
      <c r="B246" s="9"/>
    </row>
    <row r="247" ht="12.75">
      <c r="B247" s="9"/>
    </row>
    <row r="248" ht="12.75">
      <c r="B248" s="9"/>
    </row>
    <row r="249" ht="12.75">
      <c r="B249" s="9"/>
    </row>
    <row r="250" ht="12.75">
      <c r="B250" s="9"/>
    </row>
    <row r="251" ht="12.75">
      <c r="B251" s="9"/>
    </row>
    <row r="252" ht="12.75">
      <c r="B252" s="9"/>
    </row>
    <row r="253" ht="12.75">
      <c r="B253" s="9"/>
    </row>
    <row r="254" ht="12.75">
      <c r="B254" s="9"/>
    </row>
    <row r="255" ht="12.75">
      <c r="B255" s="9"/>
    </row>
    <row r="256" ht="12.75">
      <c r="B256" s="9"/>
    </row>
    <row r="257" ht="12.75">
      <c r="B257" s="9"/>
    </row>
    <row r="258" ht="12.75">
      <c r="B258" s="9"/>
    </row>
    <row r="259" ht="12.75">
      <c r="B259" s="9"/>
    </row>
    <row r="260" ht="12.75">
      <c r="B260" s="9"/>
    </row>
    <row r="261" ht="12.75">
      <c r="B261" s="9"/>
    </row>
    <row r="262" ht="12.75">
      <c r="B262" s="9"/>
    </row>
    <row r="263" ht="12.75">
      <c r="B263" s="9"/>
    </row>
    <row r="264" ht="12.75">
      <c r="B264" s="9"/>
    </row>
    <row r="265" ht="12.75">
      <c r="B265" s="9"/>
    </row>
    <row r="266" ht="12.75">
      <c r="B266" s="9"/>
    </row>
    <row r="267" ht="12.75">
      <c r="B267" s="9"/>
    </row>
    <row r="268" ht="12.75">
      <c r="B268" s="9"/>
    </row>
    <row r="269" ht="12.75">
      <c r="B269" s="9"/>
    </row>
  </sheetData>
  <printOptions/>
  <pageMargins left="0.75" right="0.75" top="1" bottom="1" header="0.5" footer="0.5"/>
  <pageSetup horizontalDpi="300" verticalDpi="300" orientation="landscape" paperSize="9" scale="3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E39"/>
  <sheetViews>
    <sheetView tabSelected="1" workbookViewId="0" topLeftCell="A1">
      <selection activeCell="C26" sqref="C26"/>
    </sheetView>
  </sheetViews>
  <sheetFormatPr defaultColWidth="9.140625" defaultRowHeight="12.75"/>
  <cols>
    <col min="2" max="2" width="36.57421875" style="0" customWidth="1"/>
    <col min="3" max="3" width="20.8515625" style="0" customWidth="1"/>
    <col min="5" max="5" width="29.00390625" style="0" customWidth="1"/>
  </cols>
  <sheetData>
    <row r="3" spans="1:5" ht="15">
      <c r="A3" s="89" t="s">
        <v>86</v>
      </c>
      <c r="B3" s="89"/>
      <c r="C3" s="89"/>
      <c r="D3" s="89"/>
      <c r="E3" s="89"/>
    </row>
    <row r="4" spans="1:5" ht="14.25">
      <c r="A4" s="35"/>
      <c r="B4" s="35"/>
      <c r="C4" s="37"/>
      <c r="D4" s="1"/>
      <c r="E4" s="1"/>
    </row>
    <row r="5" spans="1:5" ht="15.75">
      <c r="A5" s="49" t="s">
        <v>0</v>
      </c>
      <c r="B5" s="50" t="s">
        <v>1</v>
      </c>
      <c r="C5" s="50" t="s">
        <v>66</v>
      </c>
      <c r="D5" s="35"/>
      <c r="E5" s="35"/>
    </row>
    <row r="6" spans="1:5" ht="15.75">
      <c r="A6" s="54">
        <v>1</v>
      </c>
      <c r="B6" s="55" t="s">
        <v>6</v>
      </c>
      <c r="C6" s="6">
        <v>202689.48</v>
      </c>
      <c r="D6" s="35"/>
      <c r="E6" s="35"/>
    </row>
    <row r="7" spans="1:5" ht="15.75">
      <c r="A7" s="54">
        <v>2</v>
      </c>
      <c r="B7" s="55" t="s">
        <v>7</v>
      </c>
      <c r="C7" s="6"/>
      <c r="D7" s="35"/>
      <c r="E7" s="35"/>
    </row>
    <row r="8" spans="1:3" ht="15.75">
      <c r="A8" s="54">
        <v>3</v>
      </c>
      <c r="B8" s="55" t="s">
        <v>8</v>
      </c>
      <c r="C8" s="61"/>
    </row>
    <row r="9" spans="1:3" ht="15.75">
      <c r="A9" s="54">
        <v>4</v>
      </c>
      <c r="B9" s="55" t="s">
        <v>9</v>
      </c>
      <c r="C9" s="61"/>
    </row>
    <row r="10" spans="1:3" ht="15.75">
      <c r="A10" s="54">
        <v>5</v>
      </c>
      <c r="B10" s="55" t="s">
        <v>10</v>
      </c>
      <c r="C10" s="61">
        <v>19563.34</v>
      </c>
    </row>
    <row r="11" spans="1:3" ht="15.75">
      <c r="A11" s="54">
        <v>6</v>
      </c>
      <c r="B11" s="55" t="s">
        <v>11</v>
      </c>
      <c r="C11" s="61">
        <v>12552.49</v>
      </c>
    </row>
    <row r="12" spans="1:3" ht="15.75">
      <c r="A12" s="54">
        <v>7</v>
      </c>
      <c r="B12" s="55" t="s">
        <v>57</v>
      </c>
      <c r="C12" s="61">
        <v>1805.39</v>
      </c>
    </row>
    <row r="13" spans="1:3" ht="15.75">
      <c r="A13" s="54">
        <v>8</v>
      </c>
      <c r="B13" s="55" t="s">
        <v>12</v>
      </c>
      <c r="C13" s="61">
        <v>233917.7</v>
      </c>
    </row>
    <row r="14" spans="1:3" ht="15.75">
      <c r="A14" s="54">
        <v>9</v>
      </c>
      <c r="B14" s="55" t="s">
        <v>13</v>
      </c>
      <c r="C14" s="61">
        <v>231.36</v>
      </c>
    </row>
    <row r="15" spans="1:3" ht="15.75">
      <c r="A15" s="54">
        <v>10</v>
      </c>
      <c r="B15" s="55" t="s">
        <v>14</v>
      </c>
      <c r="C15" s="61"/>
    </row>
    <row r="16" spans="1:3" ht="15.75">
      <c r="A16" s="54">
        <v>11</v>
      </c>
      <c r="B16" s="55" t="s">
        <v>15</v>
      </c>
      <c r="C16" s="61">
        <v>759.23</v>
      </c>
    </row>
    <row r="17" spans="1:3" ht="15.75">
      <c r="A17" s="54">
        <v>12</v>
      </c>
      <c r="B17" s="55" t="s">
        <v>16</v>
      </c>
      <c r="C17" s="61"/>
    </row>
    <row r="18" spans="1:3" ht="15.75">
      <c r="A18" s="54">
        <v>13</v>
      </c>
      <c r="B18" s="55" t="s">
        <v>17</v>
      </c>
      <c r="C18" s="61">
        <v>23863.52</v>
      </c>
    </row>
    <row r="19" spans="1:3" ht="15.75">
      <c r="A19" s="54">
        <v>14</v>
      </c>
      <c r="B19" s="55" t="s">
        <v>18</v>
      </c>
      <c r="C19" s="61"/>
    </row>
    <row r="20" spans="1:3" ht="15.75">
      <c r="A20" s="54">
        <v>15</v>
      </c>
      <c r="B20" s="55" t="s">
        <v>19</v>
      </c>
      <c r="C20" s="61"/>
    </row>
    <row r="21" spans="1:3" ht="15.75">
      <c r="A21" s="54">
        <v>16</v>
      </c>
      <c r="B21" s="55" t="s">
        <v>20</v>
      </c>
      <c r="C21" s="61">
        <v>68.63</v>
      </c>
    </row>
    <row r="22" spans="1:3" ht="15.75">
      <c r="A22" s="54">
        <v>17</v>
      </c>
      <c r="B22" s="55" t="s">
        <v>21</v>
      </c>
      <c r="C22" s="61">
        <v>23765.15</v>
      </c>
    </row>
    <row r="23" spans="1:3" ht="15.75">
      <c r="A23" s="54">
        <v>18</v>
      </c>
      <c r="B23" s="55" t="s">
        <v>22</v>
      </c>
      <c r="C23" s="61"/>
    </row>
    <row r="24" spans="1:3" ht="15.75">
      <c r="A24" s="54">
        <v>19</v>
      </c>
      <c r="B24" s="55" t="s">
        <v>23</v>
      </c>
      <c r="C24" s="61"/>
    </row>
    <row r="25" spans="1:3" ht="15.75">
      <c r="A25" s="54">
        <v>20</v>
      </c>
      <c r="B25" s="55" t="s">
        <v>24</v>
      </c>
      <c r="C25" s="61">
        <f>86374.45+8217.38</f>
        <v>94591.83</v>
      </c>
    </row>
    <row r="26" spans="1:3" ht="15.75">
      <c r="A26" s="54">
        <v>21</v>
      </c>
      <c r="B26" s="55" t="s">
        <v>25</v>
      </c>
      <c r="C26" s="61">
        <v>436.3</v>
      </c>
    </row>
    <row r="27" spans="1:3" ht="15.75">
      <c r="A27" s="54">
        <v>22</v>
      </c>
      <c r="B27" s="55" t="s">
        <v>26</v>
      </c>
      <c r="C27" s="61"/>
    </row>
    <row r="28" spans="1:3" ht="15.75">
      <c r="A28" s="54">
        <v>23</v>
      </c>
      <c r="B28" s="55" t="s">
        <v>27</v>
      </c>
      <c r="C28" s="61">
        <v>68.63</v>
      </c>
    </row>
    <row r="29" spans="1:3" ht="15.75">
      <c r="A29" s="54">
        <v>24</v>
      </c>
      <c r="B29" s="55" t="s">
        <v>28</v>
      </c>
      <c r="C29" s="61">
        <v>83714.97</v>
      </c>
    </row>
    <row r="30" spans="1:3" ht="15.75">
      <c r="A30" s="54">
        <v>25</v>
      </c>
      <c r="B30" s="55" t="s">
        <v>29</v>
      </c>
      <c r="C30" s="61">
        <v>11590.47</v>
      </c>
    </row>
    <row r="31" spans="1:3" ht="15.75">
      <c r="A31" s="54">
        <v>26</v>
      </c>
      <c r="B31" s="55" t="s">
        <v>39</v>
      </c>
      <c r="C31" s="61"/>
    </row>
    <row r="32" spans="1:3" ht="15.75">
      <c r="A32" s="54">
        <v>27</v>
      </c>
      <c r="B32" s="55" t="s">
        <v>40</v>
      </c>
      <c r="C32" s="61">
        <v>15804.03</v>
      </c>
    </row>
    <row r="33" spans="1:3" ht="15.75">
      <c r="A33" s="54">
        <v>28</v>
      </c>
      <c r="B33" s="55" t="s">
        <v>41</v>
      </c>
      <c r="C33" s="61"/>
    </row>
    <row r="34" spans="1:3" ht="15.75">
      <c r="A34" s="54">
        <v>29</v>
      </c>
      <c r="B34" s="55" t="s">
        <v>43</v>
      </c>
      <c r="C34" s="61"/>
    </row>
    <row r="35" spans="1:3" ht="15.75">
      <c r="A35" s="54">
        <v>30</v>
      </c>
      <c r="B35" s="55" t="s">
        <v>45</v>
      </c>
      <c r="C35" s="61"/>
    </row>
    <row r="36" spans="1:3" ht="15.75">
      <c r="A36" s="54">
        <v>31</v>
      </c>
      <c r="B36" s="55" t="s">
        <v>58</v>
      </c>
      <c r="C36" s="61"/>
    </row>
    <row r="37" spans="1:3" ht="15.75">
      <c r="A37" s="54">
        <v>32</v>
      </c>
      <c r="B37" s="55" t="s">
        <v>59</v>
      </c>
      <c r="C37" s="61"/>
    </row>
    <row r="38" spans="1:3" ht="15.75">
      <c r="A38" s="54">
        <v>33</v>
      </c>
      <c r="B38" s="55" t="s">
        <v>68</v>
      </c>
      <c r="C38" s="61"/>
    </row>
    <row r="39" spans="1:3" ht="15.75">
      <c r="A39" s="56"/>
      <c r="B39" s="56" t="s">
        <v>30</v>
      </c>
      <c r="C39" s="62">
        <f>SUM(C6:C38)</f>
        <v>725422.52</v>
      </c>
    </row>
  </sheetData>
  <mergeCells count="1">
    <mergeCell ref="A3:E3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G39"/>
  <sheetViews>
    <sheetView workbookViewId="0" topLeftCell="A1">
      <selection activeCell="C41" sqref="C41"/>
    </sheetView>
  </sheetViews>
  <sheetFormatPr defaultColWidth="9.140625" defaultRowHeight="12.75"/>
  <cols>
    <col min="2" max="2" width="33.7109375" style="0" customWidth="1"/>
    <col min="3" max="3" width="15.28125" style="0" customWidth="1"/>
  </cols>
  <sheetData>
    <row r="3" spans="1:7" ht="15">
      <c r="A3" s="59" t="s">
        <v>87</v>
      </c>
      <c r="B3" s="59"/>
      <c r="C3" s="59"/>
      <c r="D3" s="59"/>
      <c r="E3" s="59"/>
      <c r="F3" s="59"/>
      <c r="G3" s="59"/>
    </row>
    <row r="4" spans="1:7" ht="14.25">
      <c r="A4" s="87"/>
      <c r="B4" s="87"/>
      <c r="C4" s="87"/>
      <c r="D4" s="35"/>
      <c r="E4" s="35"/>
      <c r="F4" s="35"/>
      <c r="G4" s="35"/>
    </row>
    <row r="5" spans="1:7" ht="15.75">
      <c r="A5" s="49" t="s">
        <v>0</v>
      </c>
      <c r="B5" s="50" t="s">
        <v>1</v>
      </c>
      <c r="C5" s="49" t="s">
        <v>88</v>
      </c>
      <c r="D5" s="35"/>
      <c r="E5" s="35"/>
      <c r="F5" s="35"/>
      <c r="G5" s="35"/>
    </row>
    <row r="6" spans="1:7" ht="15.75">
      <c r="A6" s="54">
        <v>1</v>
      </c>
      <c r="B6" s="55" t="s">
        <v>6</v>
      </c>
      <c r="C6" s="6"/>
      <c r="D6" s="35"/>
      <c r="E6" s="35"/>
      <c r="F6" s="35"/>
      <c r="G6" s="35"/>
    </row>
    <row r="7" spans="1:7" ht="15.75">
      <c r="A7" s="54">
        <v>2</v>
      </c>
      <c r="B7" s="55" t="s">
        <v>7</v>
      </c>
      <c r="C7" s="6"/>
      <c r="D7" s="35"/>
      <c r="E7" s="35"/>
      <c r="F7" s="35"/>
      <c r="G7" s="35"/>
    </row>
    <row r="8" spans="1:3" ht="15.75">
      <c r="A8" s="54">
        <v>3</v>
      </c>
      <c r="B8" s="55" t="s">
        <v>8</v>
      </c>
      <c r="C8" s="61"/>
    </row>
    <row r="9" spans="1:3" ht="15.75">
      <c r="A9" s="54">
        <v>4</v>
      </c>
      <c r="B9" s="55" t="s">
        <v>9</v>
      </c>
      <c r="C9" s="61"/>
    </row>
    <row r="10" spans="1:3" ht="15.75">
      <c r="A10" s="54">
        <v>5</v>
      </c>
      <c r="B10" s="55" t="s">
        <v>10</v>
      </c>
      <c r="C10" s="61"/>
    </row>
    <row r="11" spans="1:3" ht="15.75">
      <c r="A11" s="54">
        <v>6</v>
      </c>
      <c r="B11" s="55" t="s">
        <v>11</v>
      </c>
      <c r="C11" s="61"/>
    </row>
    <row r="12" spans="1:3" ht="15.75">
      <c r="A12" s="54">
        <v>7</v>
      </c>
      <c r="B12" s="55" t="s">
        <v>57</v>
      </c>
      <c r="C12" s="61"/>
    </row>
    <row r="13" spans="1:3" ht="15.75">
      <c r="A13" s="54">
        <v>8</v>
      </c>
      <c r="B13" s="55" t="s">
        <v>12</v>
      </c>
      <c r="C13" s="61">
        <v>26029.83</v>
      </c>
    </row>
    <row r="14" spans="1:3" ht="15.75">
      <c r="A14" s="54">
        <v>9</v>
      </c>
      <c r="B14" s="55" t="s">
        <v>13</v>
      </c>
      <c r="C14" s="61"/>
    </row>
    <row r="15" spans="1:3" ht="15.75">
      <c r="A15" s="54">
        <v>10</v>
      </c>
      <c r="B15" s="55" t="s">
        <v>14</v>
      </c>
      <c r="C15" s="61"/>
    </row>
    <row r="16" spans="1:3" ht="15.75">
      <c r="A16" s="54">
        <v>11</v>
      </c>
      <c r="B16" s="55" t="s">
        <v>15</v>
      </c>
      <c r="C16" s="61"/>
    </row>
    <row r="17" spans="1:3" ht="15.75">
      <c r="A17" s="54">
        <v>12</v>
      </c>
      <c r="B17" s="55" t="s">
        <v>16</v>
      </c>
      <c r="C17" s="61"/>
    </row>
    <row r="18" spans="1:3" ht="15.75">
      <c r="A18" s="54">
        <v>13</v>
      </c>
      <c r="B18" s="55" t="s">
        <v>17</v>
      </c>
      <c r="C18" s="61"/>
    </row>
    <row r="19" spans="1:3" ht="15.75">
      <c r="A19" s="54">
        <v>14</v>
      </c>
      <c r="B19" s="55" t="s">
        <v>18</v>
      </c>
      <c r="C19" s="61"/>
    </row>
    <row r="20" spans="1:3" ht="15.75">
      <c r="A20" s="54">
        <v>15</v>
      </c>
      <c r="B20" s="55" t="s">
        <v>19</v>
      </c>
      <c r="C20" s="61"/>
    </row>
    <row r="21" spans="1:3" ht="15.75">
      <c r="A21" s="54">
        <v>16</v>
      </c>
      <c r="B21" s="55" t="s">
        <v>20</v>
      </c>
      <c r="C21" s="61"/>
    </row>
    <row r="22" spans="1:3" ht="15.75">
      <c r="A22" s="54">
        <v>17</v>
      </c>
      <c r="B22" s="55" t="s">
        <v>21</v>
      </c>
      <c r="C22" s="61"/>
    </row>
    <row r="23" spans="1:3" ht="15.75">
      <c r="A23" s="54">
        <v>18</v>
      </c>
      <c r="B23" s="55" t="s">
        <v>22</v>
      </c>
      <c r="C23" s="61"/>
    </row>
    <row r="24" spans="1:3" ht="15.75">
      <c r="A24" s="54">
        <v>19</v>
      </c>
      <c r="B24" s="55" t="s">
        <v>23</v>
      </c>
      <c r="C24" s="61"/>
    </row>
    <row r="25" spans="1:3" ht="15.75">
      <c r="A25" s="54">
        <v>20</v>
      </c>
      <c r="B25" s="55" t="s">
        <v>24</v>
      </c>
      <c r="C25" s="61">
        <v>1289.18</v>
      </c>
    </row>
    <row r="26" spans="1:3" ht="15.75">
      <c r="A26" s="54">
        <v>21</v>
      </c>
      <c r="B26" s="55" t="s">
        <v>25</v>
      </c>
      <c r="C26" s="61"/>
    </row>
    <row r="27" spans="1:3" ht="15.75">
      <c r="A27" s="54">
        <v>22</v>
      </c>
      <c r="B27" s="55" t="s">
        <v>26</v>
      </c>
      <c r="C27" s="61"/>
    </row>
    <row r="28" spans="1:3" ht="15.75">
      <c r="A28" s="54">
        <v>23</v>
      </c>
      <c r="B28" s="55" t="s">
        <v>27</v>
      </c>
      <c r="C28" s="61"/>
    </row>
    <row r="29" spans="1:3" ht="15.75">
      <c r="A29" s="54">
        <v>24</v>
      </c>
      <c r="B29" s="55" t="s">
        <v>28</v>
      </c>
      <c r="C29" s="61"/>
    </row>
    <row r="30" spans="1:3" ht="15.75">
      <c r="A30" s="54">
        <v>25</v>
      </c>
      <c r="B30" s="55" t="s">
        <v>29</v>
      </c>
      <c r="C30" s="61"/>
    </row>
    <row r="31" spans="1:3" ht="15.75">
      <c r="A31" s="54">
        <v>26</v>
      </c>
      <c r="B31" s="55" t="s">
        <v>39</v>
      </c>
      <c r="C31" s="61"/>
    </row>
    <row r="32" spans="1:3" ht="15.75">
      <c r="A32" s="54">
        <v>27</v>
      </c>
      <c r="B32" s="55" t="s">
        <v>40</v>
      </c>
      <c r="C32" s="61"/>
    </row>
    <row r="33" spans="1:3" ht="15.75">
      <c r="A33" s="54">
        <v>28</v>
      </c>
      <c r="B33" s="55" t="s">
        <v>41</v>
      </c>
      <c r="C33" s="61"/>
    </row>
    <row r="34" spans="1:3" ht="15.75">
      <c r="A34" s="54">
        <v>29</v>
      </c>
      <c r="B34" s="55" t="s">
        <v>43</v>
      </c>
      <c r="C34" s="61"/>
    </row>
    <row r="35" spans="1:3" ht="15.75">
      <c r="A35" s="54">
        <v>30</v>
      </c>
      <c r="B35" s="55" t="s">
        <v>45</v>
      </c>
      <c r="C35" s="61"/>
    </row>
    <row r="36" spans="1:3" ht="15.75">
      <c r="A36" s="54">
        <v>31</v>
      </c>
      <c r="B36" s="55" t="s">
        <v>58</v>
      </c>
      <c r="C36" s="61"/>
    </row>
    <row r="37" spans="1:3" ht="15.75">
      <c r="A37" s="54">
        <v>32</v>
      </c>
      <c r="B37" s="55" t="s">
        <v>59</v>
      </c>
      <c r="C37" s="61"/>
    </row>
    <row r="38" spans="1:3" ht="15.75">
      <c r="A38" s="54">
        <v>33</v>
      </c>
      <c r="B38" s="55" t="s">
        <v>68</v>
      </c>
      <c r="C38" s="61"/>
    </row>
    <row r="39" spans="1:3" ht="15.75">
      <c r="A39" s="56"/>
      <c r="B39" s="56" t="s">
        <v>30</v>
      </c>
      <c r="C39" s="62">
        <f>SUM(C6:C38)</f>
        <v>27319.010000000002</v>
      </c>
    </row>
  </sheetData>
  <mergeCells count="1">
    <mergeCell ref="A4:C4"/>
  </mergeCells>
  <printOptions/>
  <pageMargins left="0.75" right="0.75" top="1" bottom="1" header="0.5" footer="0.5"/>
  <pageSetup horizontalDpi="300" verticalDpi="300" orientation="portrait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H39"/>
  <sheetViews>
    <sheetView workbookViewId="0" topLeftCell="A1">
      <selection activeCell="D38" sqref="D38"/>
    </sheetView>
  </sheetViews>
  <sheetFormatPr defaultColWidth="9.140625" defaultRowHeight="12.75"/>
  <cols>
    <col min="2" max="2" width="30.421875" style="0" customWidth="1"/>
    <col min="3" max="3" width="11.140625" style="0" bestFit="1" customWidth="1"/>
    <col min="8" max="8" width="12.7109375" style="0" customWidth="1"/>
  </cols>
  <sheetData>
    <row r="3" spans="1:8" ht="15">
      <c r="A3" s="85" t="s">
        <v>89</v>
      </c>
      <c r="B3" s="85"/>
      <c r="C3" s="85"/>
      <c r="D3" s="85"/>
      <c r="E3" s="85"/>
      <c r="F3" s="85"/>
      <c r="G3" s="85"/>
      <c r="H3" s="85"/>
    </row>
    <row r="4" spans="1:8" ht="14.25">
      <c r="A4" s="35"/>
      <c r="B4" s="35"/>
      <c r="C4" s="37"/>
      <c r="D4" s="1"/>
      <c r="E4" s="1"/>
      <c r="F4" s="1"/>
      <c r="G4" s="35"/>
      <c r="H4" s="35"/>
    </row>
    <row r="5" spans="1:3" ht="15.75">
      <c r="A5" s="49" t="s">
        <v>0</v>
      </c>
      <c r="B5" s="50" t="s">
        <v>1</v>
      </c>
      <c r="C5" s="50" t="s">
        <v>67</v>
      </c>
    </row>
    <row r="6" spans="1:3" ht="15.75">
      <c r="A6" s="54">
        <v>1</v>
      </c>
      <c r="B6" s="55" t="s">
        <v>6</v>
      </c>
      <c r="C6" s="61"/>
    </row>
    <row r="7" spans="1:3" ht="15.75">
      <c r="A7" s="54">
        <v>2</v>
      </c>
      <c r="B7" s="55" t="s">
        <v>7</v>
      </c>
      <c r="C7" s="61"/>
    </row>
    <row r="8" spans="1:3" ht="15.75">
      <c r="A8" s="54">
        <v>3</v>
      </c>
      <c r="B8" s="55" t="s">
        <v>8</v>
      </c>
      <c r="C8" s="61"/>
    </row>
    <row r="9" spans="1:3" ht="15.75">
      <c r="A9" s="54">
        <v>4</v>
      </c>
      <c r="B9" s="55" t="s">
        <v>9</v>
      </c>
      <c r="C9" s="61"/>
    </row>
    <row r="10" spans="1:3" ht="15.75">
      <c r="A10" s="54">
        <v>5</v>
      </c>
      <c r="B10" s="55" t="s">
        <v>10</v>
      </c>
      <c r="C10" s="61"/>
    </row>
    <row r="11" spans="1:3" ht="15.75">
      <c r="A11" s="54">
        <v>6</v>
      </c>
      <c r="B11" s="55" t="s">
        <v>11</v>
      </c>
      <c r="C11" s="61">
        <v>445.66</v>
      </c>
    </row>
    <row r="12" spans="1:3" ht="15.75">
      <c r="A12" s="54">
        <v>7</v>
      </c>
      <c r="B12" s="55" t="s">
        <v>57</v>
      </c>
      <c r="C12" s="61"/>
    </row>
    <row r="13" spans="1:3" ht="15.75">
      <c r="A13" s="54">
        <v>8</v>
      </c>
      <c r="B13" s="55" t="s">
        <v>12</v>
      </c>
      <c r="C13" s="61"/>
    </row>
    <row r="14" spans="1:3" ht="15.75">
      <c r="A14" s="54">
        <v>9</v>
      </c>
      <c r="B14" s="55" t="s">
        <v>13</v>
      </c>
      <c r="C14" s="61"/>
    </row>
    <row r="15" spans="1:3" ht="15.75">
      <c r="A15" s="54">
        <v>10</v>
      </c>
      <c r="B15" s="55" t="s">
        <v>14</v>
      </c>
      <c r="C15" s="61"/>
    </row>
    <row r="16" spans="1:3" ht="15.75">
      <c r="A16" s="54">
        <v>11</v>
      </c>
      <c r="B16" s="55" t="s">
        <v>15</v>
      </c>
      <c r="C16" s="61"/>
    </row>
    <row r="17" spans="1:3" ht="15.75">
      <c r="A17" s="54">
        <v>12</v>
      </c>
      <c r="B17" s="55" t="s">
        <v>16</v>
      </c>
      <c r="C17" s="61"/>
    </row>
    <row r="18" spans="1:3" ht="15.75">
      <c r="A18" s="54">
        <v>13</v>
      </c>
      <c r="B18" s="55" t="s">
        <v>17</v>
      </c>
      <c r="C18" s="61">
        <v>440.51</v>
      </c>
    </row>
    <row r="19" spans="1:3" ht="15.75">
      <c r="A19" s="54">
        <v>14</v>
      </c>
      <c r="B19" s="55" t="s">
        <v>18</v>
      </c>
      <c r="C19" s="61"/>
    </row>
    <row r="20" spans="1:3" ht="15.75">
      <c r="A20" s="54">
        <v>15</v>
      </c>
      <c r="B20" s="55" t="s">
        <v>19</v>
      </c>
      <c r="C20" s="61"/>
    </row>
    <row r="21" spans="1:3" ht="15.75">
      <c r="A21" s="54">
        <v>16</v>
      </c>
      <c r="B21" s="55" t="s">
        <v>20</v>
      </c>
      <c r="C21" s="61"/>
    </row>
    <row r="22" spans="1:3" ht="15.75">
      <c r="A22" s="54">
        <v>17</v>
      </c>
      <c r="B22" s="55" t="s">
        <v>21</v>
      </c>
      <c r="C22" s="61"/>
    </row>
    <row r="23" spans="1:3" ht="15.75">
      <c r="A23" s="54">
        <v>18</v>
      </c>
      <c r="B23" s="55" t="s">
        <v>22</v>
      </c>
      <c r="C23" s="61"/>
    </row>
    <row r="24" spans="1:3" ht="15.75">
      <c r="A24" s="54">
        <v>19</v>
      </c>
      <c r="B24" s="55" t="s">
        <v>23</v>
      </c>
      <c r="C24" s="61"/>
    </row>
    <row r="25" spans="1:3" ht="15.75">
      <c r="A25" s="54">
        <v>20</v>
      </c>
      <c r="B25" s="55" t="s">
        <v>24</v>
      </c>
      <c r="C25" s="61">
        <v>445.65</v>
      </c>
    </row>
    <row r="26" spans="1:3" ht="15.75">
      <c r="A26" s="54">
        <v>21</v>
      </c>
      <c r="B26" s="55" t="s">
        <v>25</v>
      </c>
      <c r="C26" s="61"/>
    </row>
    <row r="27" spans="1:3" ht="15.75">
      <c r="A27" s="54">
        <v>22</v>
      </c>
      <c r="B27" s="55" t="s">
        <v>26</v>
      </c>
      <c r="C27" s="61"/>
    </row>
    <row r="28" spans="1:3" ht="15.75">
      <c r="A28" s="54">
        <v>23</v>
      </c>
      <c r="B28" s="55" t="s">
        <v>27</v>
      </c>
      <c r="C28" s="61"/>
    </row>
    <row r="29" spans="1:3" ht="15.75">
      <c r="A29" s="54">
        <v>24</v>
      </c>
      <c r="B29" s="55" t="s">
        <v>28</v>
      </c>
      <c r="C29" s="61">
        <v>440.51</v>
      </c>
    </row>
    <row r="30" spans="1:3" ht="15.75">
      <c r="A30" s="54">
        <v>25</v>
      </c>
      <c r="B30" s="55" t="s">
        <v>29</v>
      </c>
      <c r="C30" s="61"/>
    </row>
    <row r="31" spans="1:3" ht="15.75">
      <c r="A31" s="54">
        <v>26</v>
      </c>
      <c r="B31" s="55" t="s">
        <v>39</v>
      </c>
      <c r="C31" s="61"/>
    </row>
    <row r="32" spans="1:3" ht="15.75">
      <c r="A32" s="54">
        <v>27</v>
      </c>
      <c r="B32" s="55" t="s">
        <v>40</v>
      </c>
      <c r="C32" s="61"/>
    </row>
    <row r="33" spans="1:3" ht="15.75">
      <c r="A33" s="54">
        <v>28</v>
      </c>
      <c r="B33" s="55" t="s">
        <v>41</v>
      </c>
      <c r="C33" s="61"/>
    </row>
    <row r="34" spans="1:3" ht="15.75">
      <c r="A34" s="54">
        <v>29</v>
      </c>
      <c r="B34" s="55" t="s">
        <v>43</v>
      </c>
      <c r="C34" s="61"/>
    </row>
    <row r="35" spans="1:3" ht="15.75">
      <c r="A35" s="54">
        <v>30</v>
      </c>
      <c r="B35" s="55" t="s">
        <v>45</v>
      </c>
      <c r="C35" s="61"/>
    </row>
    <row r="36" spans="1:3" ht="15.75">
      <c r="A36" s="54">
        <v>31</v>
      </c>
      <c r="B36" s="55" t="s">
        <v>58</v>
      </c>
      <c r="C36" s="61"/>
    </row>
    <row r="37" spans="1:3" ht="15.75">
      <c r="A37" s="54">
        <v>32</v>
      </c>
      <c r="B37" s="55" t="s">
        <v>59</v>
      </c>
      <c r="C37" s="61"/>
    </row>
    <row r="38" spans="1:3" ht="15.75">
      <c r="A38" s="54">
        <v>33</v>
      </c>
      <c r="B38" s="55" t="s">
        <v>68</v>
      </c>
      <c r="C38" s="61"/>
    </row>
    <row r="39" spans="1:3" ht="15.75">
      <c r="A39" s="56"/>
      <c r="B39" s="56" t="s">
        <v>30</v>
      </c>
      <c r="C39" s="62">
        <f>SUM(C6:C38)</f>
        <v>1772.3300000000002</v>
      </c>
    </row>
  </sheetData>
  <mergeCells count="1">
    <mergeCell ref="A3:H3"/>
  </mergeCells>
  <printOptions/>
  <pageMargins left="0.75" right="0.75" top="1" bottom="1" header="0.5" footer="0.5"/>
  <pageSetup horizontalDpi="300" verticalDpi="300" orientation="portrait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M42"/>
  <sheetViews>
    <sheetView workbookViewId="0" topLeftCell="A7">
      <selection activeCell="I22" sqref="I22"/>
    </sheetView>
  </sheetViews>
  <sheetFormatPr defaultColWidth="9.140625" defaultRowHeight="12.75"/>
  <cols>
    <col min="1" max="1" width="10.00390625" style="0" bestFit="1" customWidth="1"/>
    <col min="2" max="2" width="33.28125" style="0" customWidth="1"/>
    <col min="3" max="3" width="15.140625" style="0" customWidth="1"/>
    <col min="4" max="4" width="13.8515625" style="0" bestFit="1" customWidth="1"/>
    <col min="5" max="5" width="10.8515625" style="0" customWidth="1"/>
    <col min="6" max="6" width="14.7109375" style="0" bestFit="1" customWidth="1"/>
    <col min="7" max="8" width="11.57421875" style="0" customWidth="1"/>
    <col min="9" max="9" width="13.7109375" style="0" customWidth="1"/>
    <col min="10" max="10" width="15.00390625" style="0" customWidth="1"/>
  </cols>
  <sheetData>
    <row r="3" spans="1:13" ht="15">
      <c r="A3" s="59" t="s">
        <v>90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ht="14.25">
      <c r="A4" s="35"/>
      <c r="B4" s="35"/>
      <c r="C4" s="37"/>
      <c r="D4" s="1"/>
      <c r="E4" s="1"/>
      <c r="F4" s="1"/>
      <c r="G4" s="1"/>
      <c r="H4" s="1"/>
      <c r="I4" s="1"/>
      <c r="J4" s="1"/>
      <c r="K4" s="1"/>
      <c r="L4" s="35"/>
      <c r="M4" s="35"/>
    </row>
    <row r="5" spans="1:13" ht="30">
      <c r="A5" s="65" t="s">
        <v>0</v>
      </c>
      <c r="B5" s="65" t="s">
        <v>1</v>
      </c>
      <c r="C5" s="65" t="s">
        <v>69</v>
      </c>
      <c r="D5" s="65" t="s">
        <v>70</v>
      </c>
      <c r="E5" s="65" t="s">
        <v>72</v>
      </c>
      <c r="F5" s="65" t="s">
        <v>73</v>
      </c>
      <c r="G5" s="65" t="s">
        <v>75</v>
      </c>
      <c r="H5" s="65" t="s">
        <v>76</v>
      </c>
      <c r="I5" s="65" t="s">
        <v>94</v>
      </c>
      <c r="J5" s="66" t="s">
        <v>71</v>
      </c>
      <c r="K5" s="35"/>
      <c r="L5" s="35"/>
      <c r="M5" s="35"/>
    </row>
    <row r="6" spans="1:13" ht="15.75">
      <c r="A6" s="54">
        <v>1</v>
      </c>
      <c r="B6" s="55" t="s">
        <v>6</v>
      </c>
      <c r="C6" s="6">
        <v>2492.08</v>
      </c>
      <c r="D6" s="6">
        <v>5276.92</v>
      </c>
      <c r="E6" s="6">
        <v>3707.86</v>
      </c>
      <c r="F6" s="6"/>
      <c r="G6" s="6"/>
      <c r="H6" s="6"/>
      <c r="I6" s="6">
        <v>5003.41</v>
      </c>
      <c r="J6" s="63">
        <f>C6+D6+E6+F6+G6+H6+I6</f>
        <v>16480.27</v>
      </c>
      <c r="K6" s="35"/>
      <c r="L6" s="35"/>
      <c r="M6" s="35"/>
    </row>
    <row r="7" spans="1:10" ht="15.75">
      <c r="A7" s="54">
        <v>2</v>
      </c>
      <c r="B7" s="55" t="s">
        <v>7</v>
      </c>
      <c r="C7" s="6"/>
      <c r="D7" s="6"/>
      <c r="E7" s="6"/>
      <c r="F7" s="6"/>
      <c r="G7" s="6"/>
      <c r="H7" s="6"/>
      <c r="I7" s="6"/>
      <c r="J7" s="63">
        <f aca="true" t="shared" si="0" ref="J7:J39">C7+D7+E7+F7+G7+H7+I7</f>
        <v>0</v>
      </c>
    </row>
    <row r="8" spans="1:10" ht="15.75">
      <c r="A8" s="54">
        <v>3</v>
      </c>
      <c r="B8" s="55" t="s">
        <v>8</v>
      </c>
      <c r="C8" s="6">
        <v>1246.04</v>
      </c>
      <c r="D8" s="6">
        <v>2565.14</v>
      </c>
      <c r="E8" s="6"/>
      <c r="F8" s="6"/>
      <c r="G8" s="6"/>
      <c r="H8" s="6"/>
      <c r="I8" s="6">
        <v>1412.54</v>
      </c>
      <c r="J8" s="63">
        <f t="shared" si="0"/>
        <v>5223.719999999999</v>
      </c>
    </row>
    <row r="9" spans="1:10" ht="15.75">
      <c r="A9" s="54">
        <v>4</v>
      </c>
      <c r="B9" s="55" t="s">
        <v>9</v>
      </c>
      <c r="C9" s="6"/>
      <c r="D9" s="6">
        <v>668.8</v>
      </c>
      <c r="E9" s="6"/>
      <c r="F9" s="6"/>
      <c r="G9" s="6"/>
      <c r="H9" s="6"/>
      <c r="I9" s="6">
        <v>1004.52</v>
      </c>
      <c r="J9" s="63">
        <f t="shared" si="0"/>
        <v>1673.32</v>
      </c>
    </row>
    <row r="10" spans="1:10" ht="15.75">
      <c r="A10" s="54">
        <v>5</v>
      </c>
      <c r="B10" s="55" t="s">
        <v>10</v>
      </c>
      <c r="C10" s="6">
        <v>623.02</v>
      </c>
      <c r="D10" s="6">
        <v>3281.71</v>
      </c>
      <c r="E10" s="6">
        <v>408.5</v>
      </c>
      <c r="F10" s="6">
        <v>5973.92</v>
      </c>
      <c r="G10" s="6"/>
      <c r="H10" s="6"/>
      <c r="I10" s="6">
        <v>3399.39</v>
      </c>
      <c r="J10" s="63">
        <f t="shared" si="0"/>
        <v>13686.539999999999</v>
      </c>
    </row>
    <row r="11" spans="1:10" ht="15.75">
      <c r="A11" s="54">
        <v>6</v>
      </c>
      <c r="B11" s="55" t="s">
        <v>11</v>
      </c>
      <c r="C11" s="6">
        <v>1246.04</v>
      </c>
      <c r="D11" s="6">
        <v>3336.74</v>
      </c>
      <c r="E11" s="6"/>
      <c r="F11" s="6">
        <v>8960.88</v>
      </c>
      <c r="G11" s="6"/>
      <c r="H11" s="6"/>
      <c r="I11" s="6">
        <v>8104.71</v>
      </c>
      <c r="J11" s="63">
        <f t="shared" si="0"/>
        <v>21648.37</v>
      </c>
    </row>
    <row r="12" spans="1:10" ht="15.75">
      <c r="A12" s="54">
        <v>7</v>
      </c>
      <c r="B12" s="55" t="s">
        <v>57</v>
      </c>
      <c r="C12" s="6">
        <v>623.02</v>
      </c>
      <c r="D12" s="6">
        <v>2612.91</v>
      </c>
      <c r="E12" s="6"/>
      <c r="F12" s="6"/>
      <c r="G12" s="6"/>
      <c r="H12" s="6"/>
      <c r="I12" s="6">
        <v>9548.86</v>
      </c>
      <c r="J12" s="63">
        <f t="shared" si="0"/>
        <v>12784.79</v>
      </c>
    </row>
    <row r="13" spans="1:10" ht="15.75">
      <c r="A13" s="54">
        <v>8</v>
      </c>
      <c r="B13" s="55" t="s">
        <v>12</v>
      </c>
      <c r="C13" s="6">
        <v>623.02</v>
      </c>
      <c r="D13" s="6">
        <v>1282.57</v>
      </c>
      <c r="E13" s="6">
        <v>922.1</v>
      </c>
      <c r="F13" s="6">
        <v>5973.92</v>
      </c>
      <c r="G13" s="6"/>
      <c r="H13" s="6">
        <v>5825.66</v>
      </c>
      <c r="I13" s="6">
        <v>1188.32</v>
      </c>
      <c r="J13" s="63">
        <f t="shared" si="0"/>
        <v>15815.59</v>
      </c>
    </row>
    <row r="14" spans="1:10" ht="15.75">
      <c r="A14" s="54">
        <v>9</v>
      </c>
      <c r="B14" s="55" t="s">
        <v>13</v>
      </c>
      <c r="C14" s="6">
        <v>3115.1</v>
      </c>
      <c r="D14" s="6">
        <v>2510.11</v>
      </c>
      <c r="E14" s="6"/>
      <c r="F14" s="6"/>
      <c r="G14" s="6"/>
      <c r="H14" s="6"/>
      <c r="I14" s="6">
        <v>2138.57</v>
      </c>
      <c r="J14" s="63">
        <f t="shared" si="0"/>
        <v>7763.780000000001</v>
      </c>
    </row>
    <row r="15" spans="1:10" ht="15.75">
      <c r="A15" s="54">
        <v>10</v>
      </c>
      <c r="B15" s="55" t="s">
        <v>14</v>
      </c>
      <c r="C15" s="6"/>
      <c r="D15" s="6"/>
      <c r="E15" s="6"/>
      <c r="F15" s="6"/>
      <c r="G15" s="6"/>
      <c r="H15" s="6"/>
      <c r="I15" s="6"/>
      <c r="J15" s="63">
        <f t="shared" si="0"/>
        <v>0</v>
      </c>
    </row>
    <row r="16" spans="1:10" ht="15.75">
      <c r="A16" s="54">
        <v>11</v>
      </c>
      <c r="B16" s="55" t="s">
        <v>15</v>
      </c>
      <c r="C16" s="6"/>
      <c r="D16" s="6">
        <v>2340.8</v>
      </c>
      <c r="E16" s="6"/>
      <c r="F16" s="6"/>
      <c r="G16" s="6"/>
      <c r="H16" s="6"/>
      <c r="I16" s="6">
        <v>3770.96</v>
      </c>
      <c r="J16" s="63">
        <f t="shared" si="0"/>
        <v>6111.76</v>
      </c>
    </row>
    <row r="17" spans="1:10" ht="15.75">
      <c r="A17" s="54">
        <v>12</v>
      </c>
      <c r="B17" s="55" t="s">
        <v>16</v>
      </c>
      <c r="C17" s="6">
        <v>311.51</v>
      </c>
      <c r="D17" s="6">
        <v>986.42</v>
      </c>
      <c r="E17" s="6"/>
      <c r="F17" s="6"/>
      <c r="G17" s="6"/>
      <c r="H17" s="6"/>
      <c r="I17" s="6">
        <v>2029.9</v>
      </c>
      <c r="J17" s="63">
        <f t="shared" si="0"/>
        <v>3327.83</v>
      </c>
    </row>
    <row r="18" spans="1:10" ht="15.75">
      <c r="A18" s="54">
        <v>13</v>
      </c>
      <c r="B18" s="55" t="s">
        <v>17</v>
      </c>
      <c r="C18" s="6">
        <v>2180.57</v>
      </c>
      <c r="D18" s="6">
        <v>4392.4</v>
      </c>
      <c r="E18" s="6">
        <v>914.63</v>
      </c>
      <c r="F18" s="6"/>
      <c r="G18" s="6"/>
      <c r="H18" s="6"/>
      <c r="I18" s="6">
        <v>7704.71</v>
      </c>
      <c r="J18" s="63">
        <f t="shared" si="0"/>
        <v>15192.31</v>
      </c>
    </row>
    <row r="19" spans="1:10" ht="15.75">
      <c r="A19" s="54">
        <v>14</v>
      </c>
      <c r="B19" s="55" t="s">
        <v>18</v>
      </c>
      <c r="C19" s="6">
        <v>311.51</v>
      </c>
      <c r="D19" s="6">
        <v>2455.08</v>
      </c>
      <c r="E19" s="6"/>
      <c r="F19" s="6"/>
      <c r="G19" s="6"/>
      <c r="H19" s="6"/>
      <c r="I19" s="6">
        <v>1546.55</v>
      </c>
      <c r="J19" s="63">
        <f t="shared" si="0"/>
        <v>4313.14</v>
      </c>
    </row>
    <row r="20" spans="1:10" ht="15.75">
      <c r="A20" s="54">
        <v>15</v>
      </c>
      <c r="B20" s="55" t="s">
        <v>19</v>
      </c>
      <c r="C20" s="6"/>
      <c r="D20" s="6"/>
      <c r="E20" s="6"/>
      <c r="F20" s="6"/>
      <c r="G20" s="6"/>
      <c r="H20" s="6"/>
      <c r="I20" s="6"/>
      <c r="J20" s="63">
        <f t="shared" si="0"/>
        <v>0</v>
      </c>
    </row>
    <row r="21" spans="1:10" ht="15.75">
      <c r="A21" s="54">
        <v>16</v>
      </c>
      <c r="B21" s="55" t="s">
        <v>20</v>
      </c>
      <c r="C21" s="6">
        <v>623.02</v>
      </c>
      <c r="D21" s="6">
        <v>2565.14</v>
      </c>
      <c r="E21" s="6"/>
      <c r="F21" s="6"/>
      <c r="G21" s="6"/>
      <c r="H21" s="6"/>
      <c r="I21" s="6">
        <v>3146.74</v>
      </c>
      <c r="J21" s="63">
        <f t="shared" si="0"/>
        <v>6334.9</v>
      </c>
    </row>
    <row r="22" spans="1:10" ht="15.75">
      <c r="A22" s="54">
        <v>17</v>
      </c>
      <c r="B22" s="55" t="s">
        <v>21</v>
      </c>
      <c r="C22" s="6">
        <v>3426.52</v>
      </c>
      <c r="D22" s="6">
        <v>3281.67</v>
      </c>
      <c r="E22" s="6">
        <v>476.95</v>
      </c>
      <c r="F22" s="6">
        <v>5973.92</v>
      </c>
      <c r="G22" s="6"/>
      <c r="H22" s="6"/>
      <c r="I22" s="6">
        <v>7178.04</v>
      </c>
      <c r="J22" s="63">
        <f t="shared" si="0"/>
        <v>20337.100000000002</v>
      </c>
    </row>
    <row r="23" spans="1:10" ht="15.75">
      <c r="A23" s="54">
        <v>18</v>
      </c>
      <c r="B23" s="55" t="s">
        <v>22</v>
      </c>
      <c r="C23" s="6">
        <v>623.02</v>
      </c>
      <c r="D23" s="6">
        <v>1446.75</v>
      </c>
      <c r="E23" s="6"/>
      <c r="F23" s="6"/>
      <c r="G23" s="6"/>
      <c r="H23" s="6"/>
      <c r="I23" s="6"/>
      <c r="J23" s="63">
        <f t="shared" si="0"/>
        <v>2069.77</v>
      </c>
    </row>
    <row r="24" spans="1:10" ht="15.75">
      <c r="A24" s="54">
        <v>19</v>
      </c>
      <c r="B24" s="55" t="s">
        <v>23</v>
      </c>
      <c r="C24" s="6"/>
      <c r="D24" s="6"/>
      <c r="E24" s="6"/>
      <c r="F24" s="6"/>
      <c r="G24" s="6"/>
      <c r="H24" s="6"/>
      <c r="I24" s="6">
        <v>480.48</v>
      </c>
      <c r="J24" s="63">
        <f t="shared" si="0"/>
        <v>480.48</v>
      </c>
    </row>
    <row r="25" spans="1:10" ht="15.75">
      <c r="A25" s="54">
        <v>20</v>
      </c>
      <c r="B25" s="55" t="s">
        <v>24</v>
      </c>
      <c r="C25" s="6">
        <v>934.5</v>
      </c>
      <c r="D25" s="6">
        <v>2943.33</v>
      </c>
      <c r="E25" s="6"/>
      <c r="F25" s="6"/>
      <c r="G25" s="6"/>
      <c r="H25" s="6"/>
      <c r="I25" s="6">
        <v>3850.11</v>
      </c>
      <c r="J25" s="63">
        <f t="shared" si="0"/>
        <v>7727.9400000000005</v>
      </c>
    </row>
    <row r="26" spans="1:10" ht="15.75">
      <c r="A26" s="54">
        <v>21</v>
      </c>
      <c r="B26" s="55" t="s">
        <v>25</v>
      </c>
      <c r="C26" s="6"/>
      <c r="D26" s="6">
        <v>3314.34</v>
      </c>
      <c r="E26" s="6"/>
      <c r="F26" s="6"/>
      <c r="G26" s="6"/>
      <c r="H26" s="6"/>
      <c r="I26" s="6">
        <v>4621.33</v>
      </c>
      <c r="J26" s="63">
        <f t="shared" si="0"/>
        <v>7935.67</v>
      </c>
    </row>
    <row r="27" spans="1:10" ht="15.75">
      <c r="A27" s="54">
        <v>22</v>
      </c>
      <c r="B27" s="55" t="s">
        <v>26</v>
      </c>
      <c r="C27" s="6"/>
      <c r="D27" s="6"/>
      <c r="E27" s="6"/>
      <c r="F27" s="6"/>
      <c r="G27" s="6"/>
      <c r="H27" s="6"/>
      <c r="I27" s="6">
        <v>954.3</v>
      </c>
      <c r="J27" s="63">
        <f t="shared" si="0"/>
        <v>954.3</v>
      </c>
    </row>
    <row r="28" spans="1:10" ht="15.75">
      <c r="A28" s="54">
        <v>23</v>
      </c>
      <c r="B28" s="55" t="s">
        <v>27</v>
      </c>
      <c r="C28" s="6">
        <v>311.51</v>
      </c>
      <c r="D28" s="6">
        <v>613.77</v>
      </c>
      <c r="E28" s="6"/>
      <c r="F28" s="6"/>
      <c r="G28" s="6"/>
      <c r="H28" s="6"/>
      <c r="I28" s="6">
        <v>1282.99</v>
      </c>
      <c r="J28" s="63">
        <f t="shared" si="0"/>
        <v>2208.27</v>
      </c>
    </row>
    <row r="29" spans="1:10" ht="15.75">
      <c r="A29" s="54">
        <v>24</v>
      </c>
      <c r="B29" s="55" t="s">
        <v>28</v>
      </c>
      <c r="C29" s="6">
        <v>4049.63</v>
      </c>
      <c r="D29" s="6">
        <v>4571.54</v>
      </c>
      <c r="E29" s="6">
        <v>1330.6</v>
      </c>
      <c r="F29" s="6">
        <v>35843.52</v>
      </c>
      <c r="G29" s="6"/>
      <c r="H29" s="6"/>
      <c r="I29" s="6">
        <v>7836.34</v>
      </c>
      <c r="J29" s="63">
        <f t="shared" si="0"/>
        <v>53631.62999999999</v>
      </c>
    </row>
    <row r="30" spans="1:10" ht="15.75">
      <c r="A30" s="54">
        <v>25</v>
      </c>
      <c r="B30" s="55" t="s">
        <v>29</v>
      </c>
      <c r="C30" s="6">
        <v>311.51</v>
      </c>
      <c r="D30" s="6">
        <v>2620.17</v>
      </c>
      <c r="E30" s="6"/>
      <c r="F30" s="6"/>
      <c r="G30" s="6"/>
      <c r="H30" s="6"/>
      <c r="I30" s="6">
        <v>7041.5</v>
      </c>
      <c r="J30" s="63">
        <f t="shared" si="0"/>
        <v>9973.18</v>
      </c>
    </row>
    <row r="31" spans="1:10" ht="15.75">
      <c r="A31" s="54">
        <v>26</v>
      </c>
      <c r="B31" s="55" t="s">
        <v>39</v>
      </c>
      <c r="C31" s="6">
        <v>311.51</v>
      </c>
      <c r="D31" s="6">
        <v>716.57</v>
      </c>
      <c r="E31" s="6"/>
      <c r="F31" s="6"/>
      <c r="G31" s="6"/>
      <c r="H31" s="6"/>
      <c r="I31" s="6">
        <v>449.89</v>
      </c>
      <c r="J31" s="63">
        <f t="shared" si="0"/>
        <v>1477.9699999999998</v>
      </c>
    </row>
    <row r="32" spans="1:10" ht="15.75">
      <c r="A32" s="54">
        <v>27</v>
      </c>
      <c r="B32" s="55" t="s">
        <v>40</v>
      </c>
      <c r="C32" s="6">
        <v>311.51</v>
      </c>
      <c r="D32" s="6">
        <v>1385.37</v>
      </c>
      <c r="E32" s="6"/>
      <c r="F32" s="6"/>
      <c r="G32" s="6"/>
      <c r="H32" s="6"/>
      <c r="I32" s="6">
        <v>2054.88</v>
      </c>
      <c r="J32" s="63">
        <f t="shared" si="0"/>
        <v>3751.76</v>
      </c>
    </row>
    <row r="33" spans="1:10" ht="15.75">
      <c r="A33" s="54">
        <v>28</v>
      </c>
      <c r="B33" s="55" t="s">
        <v>41</v>
      </c>
      <c r="C33" s="6"/>
      <c r="D33" s="6"/>
      <c r="E33" s="6"/>
      <c r="F33" s="6"/>
      <c r="G33" s="6"/>
      <c r="H33" s="6"/>
      <c r="I33" s="6"/>
      <c r="J33" s="63">
        <f t="shared" si="0"/>
        <v>0</v>
      </c>
    </row>
    <row r="34" spans="1:10" ht="15.75">
      <c r="A34" s="54">
        <v>29</v>
      </c>
      <c r="B34" s="55" t="s">
        <v>43</v>
      </c>
      <c r="C34" s="6"/>
      <c r="D34" s="6"/>
      <c r="E34" s="6"/>
      <c r="F34" s="6"/>
      <c r="G34" s="6"/>
      <c r="H34" s="6"/>
      <c r="I34" s="6">
        <v>884.02</v>
      </c>
      <c r="J34" s="63">
        <f t="shared" si="0"/>
        <v>884.02</v>
      </c>
    </row>
    <row r="35" spans="1:10" ht="15.75">
      <c r="A35" s="54">
        <v>30</v>
      </c>
      <c r="B35" s="55" t="s">
        <v>45</v>
      </c>
      <c r="C35" s="6"/>
      <c r="D35" s="6">
        <v>668.8</v>
      </c>
      <c r="E35" s="6"/>
      <c r="F35" s="6"/>
      <c r="G35" s="6"/>
      <c r="H35" s="6"/>
      <c r="I35" s="6">
        <v>655.85</v>
      </c>
      <c r="J35" s="63">
        <f t="shared" si="0"/>
        <v>1324.65</v>
      </c>
    </row>
    <row r="36" spans="1:10" ht="15.75">
      <c r="A36" s="54">
        <v>31</v>
      </c>
      <c r="B36" s="55" t="s">
        <v>58</v>
      </c>
      <c r="C36" s="6">
        <v>311.51</v>
      </c>
      <c r="D36" s="6"/>
      <c r="E36" s="6"/>
      <c r="F36" s="6"/>
      <c r="G36" s="6"/>
      <c r="H36" s="6"/>
      <c r="I36" s="6">
        <v>167.61</v>
      </c>
      <c r="J36" s="63">
        <f t="shared" si="0"/>
        <v>479.12</v>
      </c>
    </row>
    <row r="37" spans="1:10" ht="15.75">
      <c r="A37" s="54">
        <v>32</v>
      </c>
      <c r="B37" s="55" t="s">
        <v>59</v>
      </c>
      <c r="C37" s="6"/>
      <c r="D37" s="6"/>
      <c r="E37" s="6"/>
      <c r="F37" s="6"/>
      <c r="G37" s="6"/>
      <c r="H37" s="6"/>
      <c r="I37" s="6">
        <v>277.18</v>
      </c>
      <c r="J37" s="63">
        <f t="shared" si="0"/>
        <v>277.18</v>
      </c>
    </row>
    <row r="38" spans="1:10" ht="15.75">
      <c r="A38" s="54">
        <v>33</v>
      </c>
      <c r="B38" s="55" t="s">
        <v>68</v>
      </c>
      <c r="C38" s="6"/>
      <c r="D38" s="6">
        <v>2101.94</v>
      </c>
      <c r="E38" s="6"/>
      <c r="F38" s="6"/>
      <c r="G38" s="6"/>
      <c r="H38" s="6"/>
      <c r="I38" s="6">
        <v>450.4</v>
      </c>
      <c r="J38" s="63">
        <f t="shared" si="0"/>
        <v>2552.34</v>
      </c>
    </row>
    <row r="39" spans="1:10" ht="15.75">
      <c r="A39" s="56"/>
      <c r="B39" s="56" t="s">
        <v>30</v>
      </c>
      <c r="C39" s="75">
        <f aca="true" t="shared" si="1" ref="C39:I39">SUM(C6:C38)</f>
        <v>23986.149999999994</v>
      </c>
      <c r="D39" s="75">
        <f t="shared" si="1"/>
        <v>57938.990000000005</v>
      </c>
      <c r="E39" s="75">
        <f t="shared" si="1"/>
        <v>7760.640000000001</v>
      </c>
      <c r="F39" s="75">
        <f t="shared" si="1"/>
        <v>62726.159999999996</v>
      </c>
      <c r="G39" s="75">
        <f t="shared" si="1"/>
        <v>0</v>
      </c>
      <c r="H39" s="75">
        <f>SUM(H6:H38)</f>
        <v>5825.66</v>
      </c>
      <c r="I39" s="75">
        <f t="shared" si="1"/>
        <v>88184.1</v>
      </c>
      <c r="J39" s="63">
        <f t="shared" si="0"/>
        <v>246421.7</v>
      </c>
    </row>
    <row r="40" ht="12.75">
      <c r="C40" s="71"/>
    </row>
    <row r="41" ht="12.75">
      <c r="C41" s="3"/>
    </row>
    <row r="42" spans="8:9" ht="12.75">
      <c r="H42" s="3"/>
      <c r="I42" s="3"/>
    </row>
  </sheetData>
  <printOptions/>
  <pageMargins left="0.75" right="0.75" top="1" bottom="1" header="0.5" footer="0.5"/>
  <pageSetup horizontalDpi="600" verticalDpi="600" orientation="portrait" paperSize="9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F39"/>
  <sheetViews>
    <sheetView workbookViewId="0" topLeftCell="A1">
      <selection activeCell="H37" sqref="H37"/>
    </sheetView>
  </sheetViews>
  <sheetFormatPr defaultColWidth="9.140625" defaultRowHeight="12.75"/>
  <cols>
    <col min="2" max="2" width="31.28125" style="0" bestFit="1" customWidth="1"/>
    <col min="3" max="3" width="21.7109375" style="0" customWidth="1"/>
    <col min="4" max="4" width="21.57421875" style="0" customWidth="1"/>
  </cols>
  <sheetData>
    <row r="3" spans="1:6" ht="15">
      <c r="A3" s="59" t="s">
        <v>91</v>
      </c>
      <c r="B3" s="59"/>
      <c r="C3" s="59"/>
      <c r="D3" s="59"/>
      <c r="E3" s="59"/>
      <c r="F3" s="59"/>
    </row>
    <row r="4" spans="1:6" ht="14.25">
      <c r="A4" s="87"/>
      <c r="B4" s="87"/>
      <c r="C4" s="87"/>
      <c r="D4" s="39"/>
      <c r="E4" s="35"/>
      <c r="F4" s="35"/>
    </row>
    <row r="5" spans="1:4" ht="31.5">
      <c r="A5" s="49" t="s">
        <v>0</v>
      </c>
      <c r="B5" s="50" t="s">
        <v>1</v>
      </c>
      <c r="C5" s="50" t="s">
        <v>64</v>
      </c>
      <c r="D5" s="50" t="s">
        <v>65</v>
      </c>
    </row>
    <row r="6" spans="1:4" ht="15.75">
      <c r="A6" s="54">
        <v>1</v>
      </c>
      <c r="B6" s="55" t="s">
        <v>6</v>
      </c>
      <c r="C6" s="61"/>
      <c r="D6" s="61"/>
    </row>
    <row r="7" spans="1:4" ht="15.75">
      <c r="A7" s="54">
        <v>2</v>
      </c>
      <c r="B7" s="55" t="s">
        <v>7</v>
      </c>
      <c r="C7" s="61"/>
      <c r="D7" s="61"/>
    </row>
    <row r="8" spans="1:4" ht="15.75">
      <c r="A8" s="54">
        <v>3</v>
      </c>
      <c r="B8" s="55" t="s">
        <v>8</v>
      </c>
      <c r="C8" s="61"/>
      <c r="D8" s="61"/>
    </row>
    <row r="9" spans="1:4" ht="15.75">
      <c r="A9" s="54">
        <v>4</v>
      </c>
      <c r="B9" s="55" t="s">
        <v>9</v>
      </c>
      <c r="C9" s="61"/>
      <c r="D9" s="61"/>
    </row>
    <row r="10" spans="1:4" ht="15.75">
      <c r="A10" s="54">
        <v>5</v>
      </c>
      <c r="B10" s="55" t="s">
        <v>10</v>
      </c>
      <c r="C10" s="61"/>
      <c r="D10" s="61"/>
    </row>
    <row r="11" spans="1:4" ht="15.75">
      <c r="A11" s="54">
        <v>6</v>
      </c>
      <c r="B11" s="55" t="s">
        <v>11</v>
      </c>
      <c r="C11" s="61"/>
      <c r="D11" s="61"/>
    </row>
    <row r="12" spans="1:4" ht="15.75">
      <c r="A12" s="54">
        <v>7</v>
      </c>
      <c r="B12" s="55" t="s">
        <v>57</v>
      </c>
      <c r="C12" s="61"/>
      <c r="D12" s="61"/>
    </row>
    <row r="13" spans="1:4" ht="15.75">
      <c r="A13" s="54">
        <v>8</v>
      </c>
      <c r="B13" s="55" t="s">
        <v>12</v>
      </c>
      <c r="C13" s="61"/>
      <c r="D13" s="61"/>
    </row>
    <row r="14" spans="1:4" ht="15.75">
      <c r="A14" s="54">
        <v>9</v>
      </c>
      <c r="B14" s="55" t="s">
        <v>13</v>
      </c>
      <c r="C14" s="61">
        <v>2896.89</v>
      </c>
      <c r="D14" s="61"/>
    </row>
    <row r="15" spans="1:4" ht="15.75">
      <c r="A15" s="54">
        <v>10</v>
      </c>
      <c r="B15" s="55" t="s">
        <v>14</v>
      </c>
      <c r="C15" s="61"/>
      <c r="D15" s="61"/>
    </row>
    <row r="16" spans="1:4" ht="15.75">
      <c r="A16" s="54">
        <v>11</v>
      </c>
      <c r="B16" s="55" t="s">
        <v>15</v>
      </c>
      <c r="C16" s="61"/>
      <c r="D16" s="61"/>
    </row>
    <row r="17" spans="1:4" ht="15.75">
      <c r="A17" s="54">
        <v>12</v>
      </c>
      <c r="B17" s="55" t="s">
        <v>16</v>
      </c>
      <c r="C17" s="61"/>
      <c r="D17" s="61"/>
    </row>
    <row r="18" spans="1:4" ht="15.75">
      <c r="A18" s="54">
        <v>13</v>
      </c>
      <c r="B18" s="55" t="s">
        <v>17</v>
      </c>
      <c r="C18" s="61">
        <v>10661.14</v>
      </c>
      <c r="D18" s="61"/>
    </row>
    <row r="19" spans="1:4" ht="15.75">
      <c r="A19" s="54">
        <v>14</v>
      </c>
      <c r="B19" s="55" t="s">
        <v>18</v>
      </c>
      <c r="C19" s="61"/>
      <c r="D19" s="61"/>
    </row>
    <row r="20" spans="1:4" ht="15.75">
      <c r="A20" s="54">
        <v>15</v>
      </c>
      <c r="B20" s="55" t="s">
        <v>19</v>
      </c>
      <c r="C20" s="61"/>
      <c r="D20" s="61"/>
    </row>
    <row r="21" spans="1:4" ht="15.75">
      <c r="A21" s="54">
        <v>16</v>
      </c>
      <c r="B21" s="55" t="s">
        <v>20</v>
      </c>
      <c r="C21" s="61"/>
      <c r="D21" s="61"/>
    </row>
    <row r="22" spans="1:4" ht="15.75">
      <c r="A22" s="54">
        <v>17</v>
      </c>
      <c r="B22" s="55" t="s">
        <v>21</v>
      </c>
      <c r="C22" s="61"/>
      <c r="D22" s="61">
        <v>6650.84</v>
      </c>
    </row>
    <row r="23" spans="1:4" ht="15.75">
      <c r="A23" s="54">
        <v>18</v>
      </c>
      <c r="B23" s="55" t="s">
        <v>22</v>
      </c>
      <c r="C23" s="61"/>
      <c r="D23" s="61"/>
    </row>
    <row r="24" spans="1:4" ht="15.75">
      <c r="A24" s="54">
        <v>19</v>
      </c>
      <c r="B24" s="55" t="s">
        <v>23</v>
      </c>
      <c r="C24" s="61"/>
      <c r="D24" s="61"/>
    </row>
    <row r="25" spans="1:4" ht="15.75">
      <c r="A25" s="54">
        <v>20</v>
      </c>
      <c r="B25" s="55" t="s">
        <v>24</v>
      </c>
      <c r="C25" s="61">
        <v>407.29</v>
      </c>
      <c r="D25" s="61">
        <v>2817.03</v>
      </c>
    </row>
    <row r="26" spans="1:4" ht="15.75">
      <c r="A26" s="54">
        <v>21</v>
      </c>
      <c r="B26" s="55" t="s">
        <v>25</v>
      </c>
      <c r="C26" s="61"/>
      <c r="D26" s="61"/>
    </row>
    <row r="27" spans="1:4" ht="15.75">
      <c r="A27" s="54">
        <v>22</v>
      </c>
      <c r="B27" s="55" t="s">
        <v>26</v>
      </c>
      <c r="C27" s="61"/>
      <c r="D27" s="61"/>
    </row>
    <row r="28" spans="1:4" ht="15.75">
      <c r="A28" s="54">
        <v>23</v>
      </c>
      <c r="B28" s="55" t="s">
        <v>27</v>
      </c>
      <c r="C28" s="61"/>
      <c r="D28" s="61"/>
    </row>
    <row r="29" spans="1:4" ht="15.75">
      <c r="A29" s="54">
        <v>24</v>
      </c>
      <c r="B29" s="55" t="s">
        <v>28</v>
      </c>
      <c r="C29" s="61"/>
      <c r="D29" s="61"/>
    </row>
    <row r="30" spans="1:4" ht="15.75">
      <c r="A30" s="54">
        <v>25</v>
      </c>
      <c r="B30" s="55" t="s">
        <v>29</v>
      </c>
      <c r="C30" s="61"/>
      <c r="D30" s="61"/>
    </row>
    <row r="31" spans="1:4" ht="15.75">
      <c r="A31" s="54">
        <v>26</v>
      </c>
      <c r="B31" s="55" t="s">
        <v>39</v>
      </c>
      <c r="C31" s="61"/>
      <c r="D31" s="61"/>
    </row>
    <row r="32" spans="1:4" ht="15.75">
      <c r="A32" s="54">
        <v>27</v>
      </c>
      <c r="B32" s="55" t="s">
        <v>40</v>
      </c>
      <c r="C32" s="61"/>
      <c r="D32" s="61"/>
    </row>
    <row r="33" spans="1:4" ht="15.75">
      <c r="A33" s="54">
        <v>28</v>
      </c>
      <c r="B33" s="55" t="s">
        <v>41</v>
      </c>
      <c r="C33" s="61"/>
      <c r="D33" s="61"/>
    </row>
    <row r="34" spans="1:4" ht="15.75">
      <c r="A34" s="54">
        <v>29</v>
      </c>
      <c r="B34" s="55" t="s">
        <v>43</v>
      </c>
      <c r="C34" s="61"/>
      <c r="D34" s="61"/>
    </row>
    <row r="35" spans="1:4" ht="15.75">
      <c r="A35" s="54">
        <v>30</v>
      </c>
      <c r="B35" s="55" t="s">
        <v>45</v>
      </c>
      <c r="C35" s="61"/>
      <c r="D35" s="61"/>
    </row>
    <row r="36" spans="1:4" ht="15.75">
      <c r="A36" s="54">
        <v>31</v>
      </c>
      <c r="B36" s="55" t="s">
        <v>58</v>
      </c>
      <c r="C36" s="61"/>
      <c r="D36" s="61"/>
    </row>
    <row r="37" spans="1:4" ht="15.75">
      <c r="A37" s="54">
        <v>32</v>
      </c>
      <c r="B37" s="55" t="s">
        <v>59</v>
      </c>
      <c r="C37" s="61"/>
      <c r="D37" s="61"/>
    </row>
    <row r="38" spans="1:4" ht="15.75">
      <c r="A38" s="54">
        <v>33</v>
      </c>
      <c r="B38" s="55" t="s">
        <v>68</v>
      </c>
      <c r="C38" s="61"/>
      <c r="D38" s="61"/>
    </row>
    <row r="39" spans="1:4" ht="15.75">
      <c r="A39" s="56"/>
      <c r="B39" s="56" t="s">
        <v>30</v>
      </c>
      <c r="C39" s="62">
        <f>SUM(C6:C38)</f>
        <v>13965.32</v>
      </c>
      <c r="D39" s="62">
        <f>SUM(D6:D38)</f>
        <v>9467.87</v>
      </c>
    </row>
  </sheetData>
  <mergeCells count="1">
    <mergeCell ref="A4:C4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50"/>
  <sheetViews>
    <sheetView workbookViewId="0" topLeftCell="A1">
      <selection activeCell="C23" sqref="C23:D23"/>
    </sheetView>
  </sheetViews>
  <sheetFormatPr defaultColWidth="9.140625" defaultRowHeight="12.75"/>
  <cols>
    <col min="1" max="1" width="6.8515625" style="0" customWidth="1"/>
    <col min="2" max="2" width="31.00390625" style="0" customWidth="1"/>
    <col min="3" max="3" width="18.421875" style="0" customWidth="1"/>
    <col min="4" max="4" width="18.28125" style="0" customWidth="1"/>
    <col min="5" max="5" width="16.28125" style="0" customWidth="1"/>
    <col min="6" max="6" width="9.8515625" style="0" customWidth="1"/>
    <col min="7" max="7" width="16.28125" style="0" customWidth="1"/>
  </cols>
  <sheetData>
    <row r="3" spans="1:7" ht="15" customHeight="1">
      <c r="A3" s="83" t="s">
        <v>79</v>
      </c>
      <c r="B3" s="83"/>
      <c r="C3" s="83"/>
      <c r="D3" s="83"/>
      <c r="E3" s="83"/>
      <c r="F3" s="83"/>
      <c r="G3" s="84"/>
    </row>
    <row r="4" spans="1:7" ht="12.75">
      <c r="A4" s="84"/>
      <c r="B4" s="84"/>
      <c r="C4" s="84"/>
      <c r="D4" s="84"/>
      <c r="E4" s="84"/>
      <c r="F4" s="84"/>
      <c r="G4" s="84"/>
    </row>
    <row r="5" spans="1:6" ht="15" thickBot="1">
      <c r="A5" s="35"/>
      <c r="B5" s="35"/>
      <c r="C5" s="36"/>
      <c r="D5" s="35"/>
      <c r="E5" s="37"/>
      <c r="F5" s="35"/>
    </row>
    <row r="6" spans="1:6" ht="46.5" customHeight="1" thickBot="1">
      <c r="A6" s="69" t="s">
        <v>0</v>
      </c>
      <c r="B6" s="70" t="s">
        <v>1</v>
      </c>
      <c r="C6" s="45" t="s">
        <v>31</v>
      </c>
      <c r="D6" s="45" t="s">
        <v>32</v>
      </c>
      <c r="E6" s="46" t="s">
        <v>33</v>
      </c>
      <c r="F6" s="35"/>
    </row>
    <row r="7" spans="1:9" ht="15.75">
      <c r="A7" s="67">
        <v>1</v>
      </c>
      <c r="B7" s="68" t="s">
        <v>6</v>
      </c>
      <c r="C7" s="43">
        <v>5194.32</v>
      </c>
      <c r="D7" s="43">
        <v>4148.94</v>
      </c>
      <c r="E7" s="44">
        <f>C7+D7</f>
        <v>9343.259999999998</v>
      </c>
      <c r="F7" s="35"/>
      <c r="H7" s="3"/>
      <c r="I7" s="3"/>
    </row>
    <row r="8" spans="1:8" ht="15.75">
      <c r="A8" s="54">
        <v>2</v>
      </c>
      <c r="B8" s="55" t="s">
        <v>7</v>
      </c>
      <c r="C8" s="6"/>
      <c r="D8" s="6"/>
      <c r="E8" s="44">
        <f aca="true" t="shared" si="0" ref="E8:E40">C8+D8</f>
        <v>0</v>
      </c>
      <c r="F8" s="35"/>
      <c r="H8" s="3"/>
    </row>
    <row r="9" spans="1:8" ht="15.75">
      <c r="A9" s="54">
        <v>3</v>
      </c>
      <c r="B9" s="55" t="s">
        <v>8</v>
      </c>
      <c r="C9" s="1">
        <v>2793.02</v>
      </c>
      <c r="D9" s="6">
        <v>2234.43</v>
      </c>
      <c r="E9" s="44">
        <f t="shared" si="0"/>
        <v>5027.45</v>
      </c>
      <c r="F9" s="35"/>
      <c r="H9" s="3"/>
    </row>
    <row r="10" spans="1:8" ht="15.75">
      <c r="A10" s="54">
        <v>4</v>
      </c>
      <c r="B10" s="55" t="s">
        <v>9</v>
      </c>
      <c r="C10" s="6">
        <v>4553.39</v>
      </c>
      <c r="D10" s="6">
        <v>3642.63</v>
      </c>
      <c r="E10" s="44">
        <f t="shared" si="0"/>
        <v>8196.02</v>
      </c>
      <c r="F10" s="35"/>
      <c r="H10" s="3"/>
    </row>
    <row r="11" spans="1:8" ht="15.75">
      <c r="A11" s="54">
        <v>5</v>
      </c>
      <c r="B11" s="55" t="s">
        <v>10</v>
      </c>
      <c r="C11" s="6">
        <v>2388.64</v>
      </c>
      <c r="D11" s="6">
        <v>1910.94</v>
      </c>
      <c r="E11" s="44">
        <f t="shared" si="0"/>
        <v>4299.58</v>
      </c>
      <c r="F11" s="35"/>
      <c r="H11" s="3"/>
    </row>
    <row r="12" spans="1:8" ht="15.75">
      <c r="A12" s="54">
        <v>6</v>
      </c>
      <c r="B12" s="55" t="s">
        <v>11</v>
      </c>
      <c r="C12" s="6">
        <v>5821.43</v>
      </c>
      <c r="D12" s="6">
        <v>4657.36</v>
      </c>
      <c r="E12" s="44">
        <f t="shared" si="0"/>
        <v>10478.79</v>
      </c>
      <c r="F12" s="35"/>
      <c r="H12" s="3"/>
    </row>
    <row r="13" spans="1:8" ht="15.75">
      <c r="A13" s="54">
        <v>7</v>
      </c>
      <c r="B13" s="55" t="s">
        <v>57</v>
      </c>
      <c r="C13" s="6">
        <v>8294.41</v>
      </c>
      <c r="D13" s="6">
        <v>6635.89</v>
      </c>
      <c r="E13" s="44">
        <f t="shared" si="0"/>
        <v>14930.3</v>
      </c>
      <c r="F13" s="35"/>
      <c r="H13" s="3"/>
    </row>
    <row r="14" spans="1:8" ht="15.75">
      <c r="A14" s="54">
        <v>8</v>
      </c>
      <c r="B14" s="55" t="s">
        <v>12</v>
      </c>
      <c r="C14" s="6">
        <v>710.11</v>
      </c>
      <c r="D14" s="6">
        <v>568.08</v>
      </c>
      <c r="E14" s="44">
        <f t="shared" si="0"/>
        <v>1278.19</v>
      </c>
      <c r="F14" s="35"/>
      <c r="H14" s="3"/>
    </row>
    <row r="15" spans="1:8" ht="15.75">
      <c r="A15" s="54">
        <v>9</v>
      </c>
      <c r="B15" s="55" t="s">
        <v>13</v>
      </c>
      <c r="C15" s="6">
        <v>2965.25</v>
      </c>
      <c r="D15" s="6">
        <v>2372.11</v>
      </c>
      <c r="E15" s="44">
        <f t="shared" si="0"/>
        <v>5337.360000000001</v>
      </c>
      <c r="F15" s="35"/>
      <c r="H15" s="3"/>
    </row>
    <row r="16" spans="1:8" ht="15.75">
      <c r="A16" s="54">
        <v>10</v>
      </c>
      <c r="B16" s="55" t="s">
        <v>14</v>
      </c>
      <c r="C16" s="6"/>
      <c r="D16" s="6"/>
      <c r="E16" s="44">
        <f t="shared" si="0"/>
        <v>0</v>
      </c>
      <c r="F16" s="35"/>
      <c r="H16" s="3"/>
    </row>
    <row r="17" spans="1:8" ht="15.75">
      <c r="A17" s="54">
        <v>11</v>
      </c>
      <c r="B17" s="55" t="s">
        <v>15</v>
      </c>
      <c r="C17" s="6">
        <v>4380.51</v>
      </c>
      <c r="D17" s="6">
        <v>3504.38</v>
      </c>
      <c r="E17" s="44">
        <f t="shared" si="0"/>
        <v>7884.89</v>
      </c>
      <c r="F17" s="35"/>
      <c r="H17" s="3"/>
    </row>
    <row r="18" spans="1:8" ht="15.75">
      <c r="A18" s="54">
        <v>12</v>
      </c>
      <c r="B18" s="55" t="s">
        <v>16</v>
      </c>
      <c r="C18" s="6">
        <v>484.15</v>
      </c>
      <c r="D18" s="6">
        <v>387.41</v>
      </c>
      <c r="E18" s="44">
        <f t="shared" si="0"/>
        <v>871.56</v>
      </c>
      <c r="F18" s="35"/>
      <c r="H18" s="3"/>
    </row>
    <row r="19" spans="1:8" ht="15.75">
      <c r="A19" s="54">
        <v>13</v>
      </c>
      <c r="B19" s="55" t="s">
        <v>17</v>
      </c>
      <c r="C19" s="6">
        <v>4645.05</v>
      </c>
      <c r="D19" s="6">
        <v>3716.28</v>
      </c>
      <c r="E19" s="44">
        <f t="shared" si="0"/>
        <v>8361.33</v>
      </c>
      <c r="F19" s="35"/>
      <c r="H19" s="3"/>
    </row>
    <row r="20" spans="1:8" ht="15.75">
      <c r="A20" s="54">
        <v>14</v>
      </c>
      <c r="B20" s="55" t="s">
        <v>18</v>
      </c>
      <c r="C20" s="6">
        <v>4893.67</v>
      </c>
      <c r="D20" s="6">
        <v>3914.57</v>
      </c>
      <c r="E20" s="44">
        <f t="shared" si="0"/>
        <v>8808.24</v>
      </c>
      <c r="F20" s="35"/>
      <c r="H20" s="3"/>
    </row>
    <row r="21" spans="1:8" ht="15.75">
      <c r="A21" s="54">
        <v>15</v>
      </c>
      <c r="B21" s="55" t="s">
        <v>19</v>
      </c>
      <c r="C21" s="6">
        <v>1498.19</v>
      </c>
      <c r="D21" s="6">
        <v>1198.57</v>
      </c>
      <c r="E21" s="44">
        <f t="shared" si="0"/>
        <v>2696.76</v>
      </c>
      <c r="F21" s="35"/>
      <c r="H21" s="3"/>
    </row>
    <row r="22" spans="1:8" ht="15.75">
      <c r="A22" s="54">
        <v>16</v>
      </c>
      <c r="B22" s="55" t="s">
        <v>20</v>
      </c>
      <c r="C22" s="6">
        <v>2096.11</v>
      </c>
      <c r="D22" s="6">
        <v>1676.89</v>
      </c>
      <c r="E22" s="44">
        <f t="shared" si="0"/>
        <v>3773</v>
      </c>
      <c r="F22" s="35"/>
      <c r="H22" s="3"/>
    </row>
    <row r="23" spans="1:8" ht="15.75">
      <c r="A23" s="54">
        <v>17</v>
      </c>
      <c r="B23" s="55" t="s">
        <v>21</v>
      </c>
      <c r="C23" s="6">
        <v>6029.27</v>
      </c>
      <c r="D23" s="6">
        <v>4824.05</v>
      </c>
      <c r="E23" s="44">
        <f t="shared" si="0"/>
        <v>10853.32</v>
      </c>
      <c r="F23" s="35"/>
      <c r="H23" s="3"/>
    </row>
    <row r="24" spans="1:8" ht="15.75">
      <c r="A24" s="54">
        <v>18</v>
      </c>
      <c r="B24" s="55" t="s">
        <v>22</v>
      </c>
      <c r="C24" s="6">
        <v>450.16</v>
      </c>
      <c r="D24" s="6">
        <v>360.08</v>
      </c>
      <c r="E24" s="44">
        <f t="shared" si="0"/>
        <v>810.24</v>
      </c>
      <c r="F24" s="35"/>
      <c r="H24" s="3"/>
    </row>
    <row r="25" spans="1:8" ht="15.75">
      <c r="A25" s="54">
        <v>19</v>
      </c>
      <c r="B25" s="55" t="s">
        <v>23</v>
      </c>
      <c r="C25" s="6">
        <v>1661.19</v>
      </c>
      <c r="D25" s="6">
        <v>1328.89</v>
      </c>
      <c r="E25" s="44">
        <f t="shared" si="0"/>
        <v>2990.08</v>
      </c>
      <c r="F25" s="35"/>
      <c r="H25" s="3"/>
    </row>
    <row r="26" spans="1:8" ht="15.75">
      <c r="A26" s="54">
        <v>20</v>
      </c>
      <c r="B26" s="55" t="s">
        <v>24</v>
      </c>
      <c r="C26" s="6">
        <v>3727.31</v>
      </c>
      <c r="D26" s="6">
        <v>2982.58</v>
      </c>
      <c r="E26" s="44">
        <f t="shared" si="0"/>
        <v>6709.889999999999</v>
      </c>
      <c r="F26" s="35"/>
      <c r="H26" s="3"/>
    </row>
    <row r="27" spans="1:8" ht="15.75">
      <c r="A27" s="54">
        <v>21</v>
      </c>
      <c r="B27" s="55" t="s">
        <v>25</v>
      </c>
      <c r="C27" s="6">
        <v>3436.62</v>
      </c>
      <c r="D27" s="6">
        <v>2749.12</v>
      </c>
      <c r="E27" s="44">
        <f t="shared" si="0"/>
        <v>6185.74</v>
      </c>
      <c r="F27" s="35"/>
      <c r="H27" s="3"/>
    </row>
    <row r="28" spans="1:8" ht="15.75">
      <c r="A28" s="54">
        <v>22</v>
      </c>
      <c r="B28" s="55" t="s">
        <v>26</v>
      </c>
      <c r="C28" s="6">
        <v>1414.49</v>
      </c>
      <c r="D28" s="6">
        <v>1131.58</v>
      </c>
      <c r="E28" s="44">
        <f t="shared" si="0"/>
        <v>2546.0699999999997</v>
      </c>
      <c r="F28" s="35"/>
      <c r="H28" s="3"/>
    </row>
    <row r="29" spans="1:8" ht="15.75">
      <c r="A29" s="54">
        <v>23</v>
      </c>
      <c r="B29" s="55" t="s">
        <v>27</v>
      </c>
      <c r="C29" s="6">
        <v>1943.28</v>
      </c>
      <c r="D29" s="6">
        <v>1554.74</v>
      </c>
      <c r="E29" s="44">
        <f t="shared" si="0"/>
        <v>3498.02</v>
      </c>
      <c r="F29" s="35"/>
      <c r="H29" s="3"/>
    </row>
    <row r="30" spans="1:8" ht="15.75">
      <c r="A30" s="54">
        <v>24</v>
      </c>
      <c r="B30" s="55" t="s">
        <v>28</v>
      </c>
      <c r="C30" s="6">
        <v>8909.83</v>
      </c>
      <c r="D30" s="6">
        <v>7127.51</v>
      </c>
      <c r="E30" s="44">
        <f t="shared" si="0"/>
        <v>16037.34</v>
      </c>
      <c r="F30" s="35"/>
      <c r="H30" s="3"/>
    </row>
    <row r="31" spans="1:8" ht="15.75">
      <c r="A31" s="54">
        <v>25</v>
      </c>
      <c r="B31" s="55" t="s">
        <v>29</v>
      </c>
      <c r="C31" s="6">
        <v>8772.66</v>
      </c>
      <c r="D31" s="6">
        <v>7017.83</v>
      </c>
      <c r="E31" s="44">
        <f t="shared" si="0"/>
        <v>15790.49</v>
      </c>
      <c r="F31" s="35"/>
      <c r="H31" s="3"/>
    </row>
    <row r="32" spans="1:8" ht="15.75">
      <c r="A32" s="54">
        <v>26</v>
      </c>
      <c r="B32" s="55" t="s">
        <v>39</v>
      </c>
      <c r="C32" s="6">
        <v>586.56</v>
      </c>
      <c r="D32" s="6">
        <v>469.28</v>
      </c>
      <c r="E32" s="44">
        <f t="shared" si="0"/>
        <v>1055.84</v>
      </c>
      <c r="F32" s="35"/>
      <c r="H32" s="3"/>
    </row>
    <row r="33" spans="1:8" ht="15.75">
      <c r="A33" s="54">
        <v>27</v>
      </c>
      <c r="B33" s="55" t="s">
        <v>40</v>
      </c>
      <c r="C33" s="6">
        <v>5693.04</v>
      </c>
      <c r="D33" s="6">
        <v>4554.48</v>
      </c>
      <c r="E33" s="44">
        <f t="shared" si="0"/>
        <v>10247.52</v>
      </c>
      <c r="F33" s="35"/>
      <c r="H33" s="3"/>
    </row>
    <row r="34" spans="1:8" ht="15.75">
      <c r="A34" s="54">
        <v>28</v>
      </c>
      <c r="B34" s="55" t="s">
        <v>41</v>
      </c>
      <c r="C34" s="6"/>
      <c r="D34" s="6"/>
      <c r="E34" s="44">
        <f t="shared" si="0"/>
        <v>0</v>
      </c>
      <c r="F34" s="35"/>
      <c r="H34" s="3"/>
    </row>
    <row r="35" spans="1:8" ht="15.75">
      <c r="A35" s="54">
        <v>29</v>
      </c>
      <c r="B35" s="55" t="s">
        <v>43</v>
      </c>
      <c r="C35" s="6">
        <v>2110.61</v>
      </c>
      <c r="D35" s="6">
        <v>1688.48</v>
      </c>
      <c r="E35" s="44">
        <f t="shared" si="0"/>
        <v>3799.09</v>
      </c>
      <c r="F35" s="35"/>
      <c r="H35" s="3"/>
    </row>
    <row r="36" spans="1:8" ht="15.75">
      <c r="A36" s="54">
        <v>30</v>
      </c>
      <c r="B36" s="55" t="s">
        <v>45</v>
      </c>
      <c r="C36" s="6">
        <v>1941.04</v>
      </c>
      <c r="D36" s="6">
        <v>1552.95</v>
      </c>
      <c r="E36" s="44">
        <f t="shared" si="0"/>
        <v>3493.99</v>
      </c>
      <c r="F36" s="35"/>
      <c r="H36" s="3"/>
    </row>
    <row r="37" spans="1:8" ht="15.75">
      <c r="A37" s="54">
        <v>31</v>
      </c>
      <c r="B37" s="55" t="s">
        <v>58</v>
      </c>
      <c r="C37" s="6">
        <v>182.03</v>
      </c>
      <c r="D37" s="6">
        <v>145.63</v>
      </c>
      <c r="E37" s="44">
        <f t="shared" si="0"/>
        <v>327.65999999999997</v>
      </c>
      <c r="F37" s="35"/>
      <c r="H37" s="3"/>
    </row>
    <row r="38" spans="1:8" ht="15.75">
      <c r="A38" s="54">
        <v>32</v>
      </c>
      <c r="B38" s="55" t="s">
        <v>59</v>
      </c>
      <c r="C38" s="6">
        <v>418.29</v>
      </c>
      <c r="D38" s="6">
        <v>334.62</v>
      </c>
      <c r="E38" s="44">
        <f t="shared" si="0"/>
        <v>752.9100000000001</v>
      </c>
      <c r="F38" s="35"/>
      <c r="H38" s="3"/>
    </row>
    <row r="39" spans="1:8" ht="15.75">
      <c r="A39" s="54">
        <v>33</v>
      </c>
      <c r="B39" s="55" t="s">
        <v>68</v>
      </c>
      <c r="C39" s="6">
        <v>72.03</v>
      </c>
      <c r="D39" s="6">
        <v>57.63</v>
      </c>
      <c r="E39" s="44">
        <f t="shared" si="0"/>
        <v>129.66</v>
      </c>
      <c r="F39" s="35"/>
      <c r="H39" s="3"/>
    </row>
    <row r="40" spans="1:8" ht="15.75">
      <c r="A40" s="56"/>
      <c r="B40" s="56" t="s">
        <v>30</v>
      </c>
      <c r="C40" s="63">
        <f>SUM(C7:C39)</f>
        <v>98066.65999999999</v>
      </c>
      <c r="D40" s="63">
        <f>SUM(D7:D39)</f>
        <v>78447.93000000001</v>
      </c>
      <c r="E40" s="44">
        <f t="shared" si="0"/>
        <v>176514.59</v>
      </c>
      <c r="F40" s="35"/>
      <c r="H40" s="3"/>
    </row>
    <row r="42" ht="12.75">
      <c r="D42" s="3"/>
    </row>
    <row r="43" spans="3:5" ht="12.75">
      <c r="C43" s="3"/>
      <c r="E43" s="3"/>
    </row>
    <row r="44" spans="4:5" ht="12.75">
      <c r="D44" s="3"/>
      <c r="E44" s="3"/>
    </row>
    <row r="50" ht="12.75">
      <c r="C50" s="3"/>
    </row>
  </sheetData>
  <mergeCells count="1">
    <mergeCell ref="A3:G4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44"/>
  <sheetViews>
    <sheetView workbookViewId="0" topLeftCell="A7">
      <selection activeCell="C22" sqref="C22:D22"/>
    </sheetView>
  </sheetViews>
  <sheetFormatPr defaultColWidth="9.140625" defaultRowHeight="12.75"/>
  <cols>
    <col min="2" max="2" width="31.28125" style="0" bestFit="1" customWidth="1"/>
    <col min="3" max="3" width="16.28125" style="0" customWidth="1"/>
    <col min="4" max="4" width="15.140625" style="0" customWidth="1"/>
    <col min="5" max="5" width="14.28125" style="0" customWidth="1"/>
    <col min="7" max="7" width="12.7109375" style="0" customWidth="1"/>
    <col min="11" max="11" width="13.7109375" style="0" customWidth="1"/>
  </cols>
  <sheetData>
    <row r="2" spans="2:11" ht="33.75" customHeight="1">
      <c r="B2" s="83" t="s">
        <v>80</v>
      </c>
      <c r="C2" s="84"/>
      <c r="D2" s="84"/>
      <c r="E2" s="84"/>
      <c r="F2" s="84"/>
      <c r="G2" s="84"/>
      <c r="H2" s="84"/>
      <c r="I2" s="84"/>
      <c r="J2" s="84"/>
      <c r="K2" s="84"/>
    </row>
    <row r="3" spans="2:6" ht="15">
      <c r="B3" s="34"/>
      <c r="C3" s="34"/>
      <c r="D3" s="33"/>
      <c r="E3" s="33"/>
      <c r="F3" s="33"/>
    </row>
    <row r="4" spans="2:6" ht="14.25">
      <c r="B4" s="35"/>
      <c r="C4" s="36"/>
      <c r="D4" s="35"/>
      <c r="E4" s="37"/>
      <c r="F4" s="35"/>
    </row>
    <row r="5" spans="1:6" ht="60">
      <c r="A5" s="49" t="s">
        <v>0</v>
      </c>
      <c r="B5" s="50" t="s">
        <v>1</v>
      </c>
      <c r="C5" s="41" t="s">
        <v>77</v>
      </c>
      <c r="D5" s="41" t="s">
        <v>78</v>
      </c>
      <c r="E5" s="42" t="s">
        <v>74</v>
      </c>
      <c r="F5" s="35"/>
    </row>
    <row r="6" spans="1:6" ht="15.75">
      <c r="A6" s="74">
        <v>1</v>
      </c>
      <c r="B6" s="68" t="s">
        <v>6</v>
      </c>
      <c r="C6" s="43">
        <v>740.61</v>
      </c>
      <c r="D6" s="43">
        <v>592.46</v>
      </c>
      <c r="E6" s="44">
        <f>C6+D6</f>
        <v>1333.0700000000002</v>
      </c>
      <c r="F6" s="35"/>
    </row>
    <row r="7" spans="1:6" ht="15.75">
      <c r="A7" s="73">
        <v>2</v>
      </c>
      <c r="B7" s="55" t="s">
        <v>7</v>
      </c>
      <c r="C7" s="6"/>
      <c r="D7" s="6"/>
      <c r="E7" s="44">
        <f aca="true" t="shared" si="0" ref="E7:E39">C7+D7</f>
        <v>0</v>
      </c>
      <c r="F7" s="35"/>
    </row>
    <row r="8" spans="1:6" ht="15.75">
      <c r="A8" s="73">
        <v>3</v>
      </c>
      <c r="B8" s="55" t="s">
        <v>8</v>
      </c>
      <c r="C8" s="1">
        <v>312.88</v>
      </c>
      <c r="D8" s="6">
        <v>250.28</v>
      </c>
      <c r="E8" s="44">
        <f t="shared" si="0"/>
        <v>563.16</v>
      </c>
      <c r="F8" s="35"/>
    </row>
    <row r="9" spans="1:6" ht="15.75">
      <c r="A9" s="73">
        <v>4</v>
      </c>
      <c r="B9" s="55" t="s">
        <v>9</v>
      </c>
      <c r="C9" s="6"/>
      <c r="D9" s="6"/>
      <c r="E9" s="44">
        <f t="shared" si="0"/>
        <v>0</v>
      </c>
      <c r="F9" s="35"/>
    </row>
    <row r="10" spans="1:6" ht="15.75">
      <c r="A10" s="73">
        <v>5</v>
      </c>
      <c r="B10" s="55" t="s">
        <v>10</v>
      </c>
      <c r="C10" s="6"/>
      <c r="D10" s="6"/>
      <c r="E10" s="44">
        <f t="shared" si="0"/>
        <v>0</v>
      </c>
      <c r="F10" s="35"/>
    </row>
    <row r="11" spans="1:6" ht="15.75">
      <c r="A11" s="73">
        <v>6</v>
      </c>
      <c r="B11" s="55" t="s">
        <v>11</v>
      </c>
      <c r="C11" s="6">
        <v>564.9</v>
      </c>
      <c r="D11" s="6">
        <v>451.9</v>
      </c>
      <c r="E11" s="44">
        <f t="shared" si="0"/>
        <v>1016.8</v>
      </c>
      <c r="F11" s="35"/>
    </row>
    <row r="12" spans="1:6" ht="15.75">
      <c r="A12" s="73">
        <v>7</v>
      </c>
      <c r="B12" s="55" t="s">
        <v>57</v>
      </c>
      <c r="C12" s="6">
        <v>784.47</v>
      </c>
      <c r="D12" s="6">
        <v>627.59</v>
      </c>
      <c r="E12" s="44">
        <f t="shared" si="0"/>
        <v>1412.06</v>
      </c>
      <c r="F12" s="35"/>
    </row>
    <row r="13" spans="1:6" ht="15.75">
      <c r="A13" s="73">
        <v>8</v>
      </c>
      <c r="B13" s="55" t="s">
        <v>12</v>
      </c>
      <c r="C13" s="6"/>
      <c r="D13" s="6"/>
      <c r="E13" s="44">
        <f t="shared" si="0"/>
        <v>0</v>
      </c>
      <c r="F13" s="35"/>
    </row>
    <row r="14" spans="1:6" ht="15.75">
      <c r="A14" s="73">
        <v>9</v>
      </c>
      <c r="B14" s="55" t="s">
        <v>13</v>
      </c>
      <c r="C14" s="6"/>
      <c r="D14" s="6"/>
      <c r="E14" s="44">
        <f t="shared" si="0"/>
        <v>0</v>
      </c>
      <c r="F14" s="35"/>
    </row>
    <row r="15" spans="1:6" ht="15.75">
      <c r="A15" s="73">
        <v>10</v>
      </c>
      <c r="B15" s="55" t="s">
        <v>14</v>
      </c>
      <c r="C15" s="6"/>
      <c r="D15" s="6"/>
      <c r="E15" s="44">
        <f t="shared" si="0"/>
        <v>0</v>
      </c>
      <c r="F15" s="35"/>
    </row>
    <row r="16" spans="1:6" ht="15.75">
      <c r="A16" s="73">
        <v>11</v>
      </c>
      <c r="B16" s="55" t="s">
        <v>15</v>
      </c>
      <c r="C16" s="6">
        <v>770.77</v>
      </c>
      <c r="D16" s="6">
        <v>616.61</v>
      </c>
      <c r="E16" s="44">
        <f t="shared" si="0"/>
        <v>1387.38</v>
      </c>
      <c r="F16" s="35"/>
    </row>
    <row r="17" spans="1:6" ht="15.75">
      <c r="A17" s="73">
        <v>12</v>
      </c>
      <c r="B17" s="55" t="s">
        <v>16</v>
      </c>
      <c r="C17" s="6"/>
      <c r="D17" s="6"/>
      <c r="E17" s="44">
        <f t="shared" si="0"/>
        <v>0</v>
      </c>
      <c r="F17" s="35"/>
    </row>
    <row r="18" spans="1:6" ht="15.75">
      <c r="A18" s="73">
        <v>13</v>
      </c>
      <c r="B18" s="55" t="s">
        <v>17</v>
      </c>
      <c r="C18" s="6">
        <v>240.24</v>
      </c>
      <c r="D18" s="6">
        <v>192.19</v>
      </c>
      <c r="E18" s="44">
        <f t="shared" si="0"/>
        <v>432.43</v>
      </c>
      <c r="F18" s="35"/>
    </row>
    <row r="19" spans="1:6" ht="15.75">
      <c r="A19" s="73">
        <v>14</v>
      </c>
      <c r="B19" s="55" t="s">
        <v>18</v>
      </c>
      <c r="C19" s="6">
        <v>918.65</v>
      </c>
      <c r="D19" s="6">
        <v>734.89</v>
      </c>
      <c r="E19" s="44">
        <f t="shared" si="0"/>
        <v>1653.54</v>
      </c>
      <c r="F19" s="35"/>
    </row>
    <row r="20" spans="1:6" ht="15.75">
      <c r="A20" s="73">
        <v>15</v>
      </c>
      <c r="B20" s="55" t="s">
        <v>19</v>
      </c>
      <c r="C20" s="6"/>
      <c r="D20" s="6"/>
      <c r="E20" s="44">
        <f t="shared" si="0"/>
        <v>0</v>
      </c>
      <c r="F20" s="35"/>
    </row>
    <row r="21" spans="1:6" ht="15.75">
      <c r="A21" s="73">
        <v>16</v>
      </c>
      <c r="B21" s="55" t="s">
        <v>20</v>
      </c>
      <c r="C21" s="6">
        <v>641.42</v>
      </c>
      <c r="D21" s="6">
        <v>513.14</v>
      </c>
      <c r="E21" s="44">
        <f t="shared" si="0"/>
        <v>1154.56</v>
      </c>
      <c r="F21" s="35"/>
    </row>
    <row r="22" spans="1:6" ht="15.75">
      <c r="A22" s="73">
        <v>17</v>
      </c>
      <c r="B22" s="55" t="s">
        <v>21</v>
      </c>
      <c r="C22" s="6">
        <v>896.23</v>
      </c>
      <c r="D22" s="6">
        <v>716.98</v>
      </c>
      <c r="E22" s="44">
        <f t="shared" si="0"/>
        <v>1613.21</v>
      </c>
      <c r="F22" s="35"/>
    </row>
    <row r="23" spans="1:6" ht="15.75">
      <c r="A23" s="73">
        <v>18</v>
      </c>
      <c r="B23" s="55" t="s">
        <v>22</v>
      </c>
      <c r="C23" s="6"/>
      <c r="D23" s="6"/>
      <c r="E23" s="44">
        <f t="shared" si="0"/>
        <v>0</v>
      </c>
      <c r="F23" s="35"/>
    </row>
    <row r="24" spans="1:6" ht="15.75">
      <c r="A24" s="73">
        <v>19</v>
      </c>
      <c r="B24" s="55" t="s">
        <v>23</v>
      </c>
      <c r="C24" s="6">
        <v>138.59</v>
      </c>
      <c r="D24" s="6">
        <v>110.87</v>
      </c>
      <c r="E24" s="44">
        <f t="shared" si="0"/>
        <v>249.46</v>
      </c>
      <c r="F24" s="35"/>
    </row>
    <row r="25" spans="1:6" ht="15.75">
      <c r="A25" s="73">
        <v>20</v>
      </c>
      <c r="B25" s="55" t="s">
        <v>24</v>
      </c>
      <c r="C25" s="6">
        <v>156.43</v>
      </c>
      <c r="D25" s="6">
        <v>125.15</v>
      </c>
      <c r="E25" s="44">
        <f t="shared" si="0"/>
        <v>281.58000000000004</v>
      </c>
      <c r="F25" s="35"/>
    </row>
    <row r="26" spans="1:6" ht="15.75">
      <c r="A26" s="73">
        <v>21</v>
      </c>
      <c r="B26" s="55" t="s">
        <v>25</v>
      </c>
      <c r="C26" s="6">
        <v>334.08</v>
      </c>
      <c r="D26" s="6">
        <v>267.25</v>
      </c>
      <c r="E26" s="44">
        <f t="shared" si="0"/>
        <v>601.3299999999999</v>
      </c>
      <c r="F26" s="35"/>
    </row>
    <row r="27" spans="1:6" ht="15.75">
      <c r="A27" s="73">
        <v>22</v>
      </c>
      <c r="B27" s="55" t="s">
        <v>26</v>
      </c>
      <c r="C27" s="6"/>
      <c r="D27" s="6"/>
      <c r="E27" s="44">
        <f t="shared" si="0"/>
        <v>0</v>
      </c>
      <c r="F27" s="35"/>
    </row>
    <row r="28" spans="1:6" ht="15.75">
      <c r="A28" s="73">
        <v>23</v>
      </c>
      <c r="B28" s="55" t="s">
        <v>27</v>
      </c>
      <c r="C28" s="6">
        <v>312.88</v>
      </c>
      <c r="D28" s="6">
        <v>250.28</v>
      </c>
      <c r="E28" s="44">
        <f t="shared" si="0"/>
        <v>563.16</v>
      </c>
      <c r="F28" s="35"/>
    </row>
    <row r="29" spans="1:6" ht="15.75">
      <c r="A29" s="73">
        <v>24</v>
      </c>
      <c r="B29" s="55" t="s">
        <v>28</v>
      </c>
      <c r="C29" s="6">
        <v>571.14</v>
      </c>
      <c r="D29" s="6">
        <v>456.91</v>
      </c>
      <c r="E29" s="44">
        <f t="shared" si="0"/>
        <v>1028.05</v>
      </c>
      <c r="F29" s="35"/>
    </row>
    <row r="30" spans="1:6" ht="15.75">
      <c r="A30" s="73">
        <v>25</v>
      </c>
      <c r="B30" s="55" t="s">
        <v>29</v>
      </c>
      <c r="C30" s="6">
        <v>1180.98</v>
      </c>
      <c r="D30" s="6">
        <v>944.75</v>
      </c>
      <c r="E30" s="44">
        <f t="shared" si="0"/>
        <v>2125.73</v>
      </c>
      <c r="F30" s="35"/>
    </row>
    <row r="31" spans="1:6" ht="15.75">
      <c r="A31" s="73">
        <v>26</v>
      </c>
      <c r="B31" s="55" t="s">
        <v>39</v>
      </c>
      <c r="C31" s="6"/>
      <c r="D31" s="6"/>
      <c r="E31" s="44">
        <f t="shared" si="0"/>
        <v>0</v>
      </c>
      <c r="F31" s="35"/>
    </row>
    <row r="32" spans="1:6" ht="15.75">
      <c r="A32" s="73">
        <v>27</v>
      </c>
      <c r="B32" s="55" t="s">
        <v>40</v>
      </c>
      <c r="C32" s="6">
        <v>156.44</v>
      </c>
      <c r="D32" s="6">
        <v>125.14</v>
      </c>
      <c r="E32" s="44">
        <f t="shared" si="0"/>
        <v>281.58</v>
      </c>
      <c r="F32" s="35"/>
    </row>
    <row r="33" spans="1:6" ht="15.75">
      <c r="A33" s="73">
        <v>28</v>
      </c>
      <c r="B33" s="55" t="s">
        <v>41</v>
      </c>
      <c r="C33" s="6"/>
      <c r="D33" s="6"/>
      <c r="E33" s="44">
        <f t="shared" si="0"/>
        <v>0</v>
      </c>
      <c r="F33" s="35"/>
    </row>
    <row r="34" spans="1:6" ht="15.75">
      <c r="A34" s="73">
        <v>29</v>
      </c>
      <c r="B34" s="55" t="s">
        <v>43</v>
      </c>
      <c r="C34" s="6">
        <v>311.81</v>
      </c>
      <c r="D34" s="6">
        <v>249.44</v>
      </c>
      <c r="E34" s="44">
        <f t="shared" si="0"/>
        <v>561.25</v>
      </c>
      <c r="F34" s="35"/>
    </row>
    <row r="35" spans="1:6" ht="15.75">
      <c r="A35" s="73">
        <v>30</v>
      </c>
      <c r="B35" s="55" t="s">
        <v>45</v>
      </c>
      <c r="C35" s="6">
        <v>500.54</v>
      </c>
      <c r="D35" s="6">
        <v>400.45</v>
      </c>
      <c r="E35" s="44">
        <f t="shared" si="0"/>
        <v>900.99</v>
      </c>
      <c r="F35" s="35"/>
    </row>
    <row r="36" spans="1:6" ht="15.75">
      <c r="A36" s="73">
        <v>31</v>
      </c>
      <c r="B36" s="55" t="s">
        <v>58</v>
      </c>
      <c r="C36" s="6"/>
      <c r="D36" s="6"/>
      <c r="E36" s="44">
        <f t="shared" si="0"/>
        <v>0</v>
      </c>
      <c r="F36" s="35"/>
    </row>
    <row r="37" spans="1:6" ht="15.75">
      <c r="A37" s="73">
        <v>32</v>
      </c>
      <c r="B37" s="55" t="s">
        <v>59</v>
      </c>
      <c r="C37" s="6"/>
      <c r="D37" s="6"/>
      <c r="E37" s="44">
        <f t="shared" si="0"/>
        <v>0</v>
      </c>
      <c r="F37" s="35"/>
    </row>
    <row r="38" spans="1:6" ht="15.75">
      <c r="A38" s="73">
        <v>33</v>
      </c>
      <c r="B38" s="55" t="s">
        <v>68</v>
      </c>
      <c r="C38" s="6">
        <v>277.17</v>
      </c>
      <c r="D38" s="6">
        <v>221.74</v>
      </c>
      <c r="E38" s="44">
        <f t="shared" si="0"/>
        <v>498.91</v>
      </c>
      <c r="F38" s="35"/>
    </row>
    <row r="39" spans="1:6" ht="15.75">
      <c r="A39" s="73"/>
      <c r="B39" s="56" t="s">
        <v>30</v>
      </c>
      <c r="C39" s="63">
        <f>SUM(C6:C38)</f>
        <v>9810.230000000001</v>
      </c>
      <c r="D39" s="63">
        <f>SUM(D6:D38)</f>
        <v>7848.019999999999</v>
      </c>
      <c r="E39" s="44">
        <f t="shared" si="0"/>
        <v>17658.25</v>
      </c>
      <c r="F39" s="35"/>
    </row>
    <row r="42" spans="3:5" ht="12.75">
      <c r="C42" s="3"/>
      <c r="D42" s="3"/>
      <c r="E42" s="3"/>
    </row>
    <row r="43" spans="4:5" ht="12.75">
      <c r="D43" s="3"/>
      <c r="E43" s="3"/>
    </row>
    <row r="44" ht="12.75">
      <c r="E44" s="3"/>
    </row>
  </sheetData>
  <mergeCells count="1">
    <mergeCell ref="B2:K2"/>
  </mergeCells>
  <printOptions/>
  <pageMargins left="0.75" right="0.75" top="1" bottom="1" header="0.5" footer="0.5"/>
  <pageSetup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G48"/>
  <sheetViews>
    <sheetView workbookViewId="0" topLeftCell="A10">
      <selection activeCell="C44" sqref="C44"/>
    </sheetView>
  </sheetViews>
  <sheetFormatPr defaultColWidth="9.140625" defaultRowHeight="12.75"/>
  <cols>
    <col min="2" max="2" width="34.421875" style="0" customWidth="1"/>
    <col min="3" max="5" width="13.140625" style="0" bestFit="1" customWidth="1"/>
  </cols>
  <sheetData>
    <row r="3" spans="1:7" ht="15">
      <c r="A3" s="85" t="s">
        <v>81</v>
      </c>
      <c r="B3" s="85"/>
      <c r="C3" s="85"/>
      <c r="D3" s="85"/>
      <c r="E3" s="85"/>
      <c r="F3" s="85"/>
      <c r="G3" s="85"/>
    </row>
    <row r="4" spans="1:7" ht="14.25">
      <c r="A4" s="35"/>
      <c r="B4" s="35"/>
      <c r="C4" s="37"/>
      <c r="D4" s="1"/>
      <c r="E4" s="1"/>
      <c r="F4" s="35"/>
      <c r="G4" s="35"/>
    </row>
    <row r="5" spans="1:7" ht="30">
      <c r="A5" s="49" t="s">
        <v>0</v>
      </c>
      <c r="B5" s="50" t="s">
        <v>1</v>
      </c>
      <c r="C5" s="42" t="s">
        <v>34</v>
      </c>
      <c r="D5" s="1"/>
      <c r="E5" s="1"/>
      <c r="F5" s="35"/>
      <c r="G5" s="35"/>
    </row>
    <row r="6" spans="1:7" ht="15.75">
      <c r="A6" s="54">
        <v>1</v>
      </c>
      <c r="B6" s="55" t="s">
        <v>6</v>
      </c>
      <c r="C6" s="64">
        <v>38343.98</v>
      </c>
      <c r="D6" s="1"/>
      <c r="E6" s="1"/>
      <c r="F6" s="35"/>
      <c r="G6" s="35"/>
    </row>
    <row r="7" spans="1:7" ht="15.75">
      <c r="A7" s="54">
        <v>2</v>
      </c>
      <c r="B7" s="55" t="s">
        <v>7</v>
      </c>
      <c r="C7" s="64"/>
      <c r="D7" s="1"/>
      <c r="E7" s="1"/>
      <c r="F7" s="35"/>
      <c r="G7" s="35"/>
    </row>
    <row r="8" spans="1:7" ht="15.75">
      <c r="A8" s="54">
        <v>3</v>
      </c>
      <c r="B8" s="55" t="s">
        <v>8</v>
      </c>
      <c r="C8" s="64">
        <v>10509.8</v>
      </c>
      <c r="D8" s="1"/>
      <c r="E8" s="1"/>
      <c r="F8" s="35"/>
      <c r="G8" s="35"/>
    </row>
    <row r="9" spans="1:7" ht="15.75">
      <c r="A9" s="54">
        <v>4</v>
      </c>
      <c r="B9" s="55" t="s">
        <v>9</v>
      </c>
      <c r="C9" s="64">
        <v>7396.05</v>
      </c>
      <c r="D9" s="1"/>
      <c r="E9" s="1"/>
      <c r="F9" s="35"/>
      <c r="G9" s="35"/>
    </row>
    <row r="10" spans="1:7" ht="15.75">
      <c r="A10" s="54">
        <v>5</v>
      </c>
      <c r="B10" s="55" t="s">
        <v>10</v>
      </c>
      <c r="C10" s="64">
        <v>17842.17</v>
      </c>
      <c r="D10" s="1"/>
      <c r="E10" s="1"/>
      <c r="F10" s="35"/>
      <c r="G10" s="35"/>
    </row>
    <row r="11" spans="1:7" ht="15.75">
      <c r="A11" s="54">
        <v>6</v>
      </c>
      <c r="B11" s="55" t="s">
        <v>11</v>
      </c>
      <c r="C11" s="64">
        <v>61512.16</v>
      </c>
      <c r="D11" s="1"/>
      <c r="E11" s="1"/>
      <c r="F11" s="35"/>
      <c r="G11" s="35"/>
    </row>
    <row r="12" spans="1:7" ht="15.75">
      <c r="A12" s="54">
        <v>7</v>
      </c>
      <c r="B12" s="55" t="s">
        <v>57</v>
      </c>
      <c r="C12" s="64">
        <v>29812.8</v>
      </c>
      <c r="D12" s="1"/>
      <c r="E12" s="1"/>
      <c r="F12" s="35"/>
      <c r="G12" s="35"/>
    </row>
    <row r="13" spans="1:7" ht="15.75">
      <c r="A13" s="54">
        <v>8</v>
      </c>
      <c r="B13" s="55" t="s">
        <v>12</v>
      </c>
      <c r="C13" s="64">
        <v>94783.07</v>
      </c>
      <c r="D13" s="1"/>
      <c r="E13" s="1"/>
      <c r="F13" s="35"/>
      <c r="G13" s="35"/>
    </row>
    <row r="14" spans="1:7" ht="15.75">
      <c r="A14" s="54">
        <v>9</v>
      </c>
      <c r="B14" s="55" t="s">
        <v>13</v>
      </c>
      <c r="C14" s="64">
        <v>26799.27</v>
      </c>
      <c r="D14" s="1"/>
      <c r="E14" s="1"/>
      <c r="F14" s="35"/>
      <c r="G14" s="35"/>
    </row>
    <row r="15" spans="1:7" ht="15.75">
      <c r="A15" s="54">
        <v>10</v>
      </c>
      <c r="B15" s="55" t="s">
        <v>14</v>
      </c>
      <c r="C15" s="64"/>
      <c r="D15" s="1"/>
      <c r="E15" s="1"/>
      <c r="F15" s="35"/>
      <c r="G15" s="35"/>
    </row>
    <row r="16" spans="1:7" ht="15.75">
      <c r="A16" s="54">
        <v>11</v>
      </c>
      <c r="B16" s="55" t="s">
        <v>15</v>
      </c>
      <c r="C16" s="64">
        <v>20551.69</v>
      </c>
      <c r="D16" s="1"/>
      <c r="E16" s="1"/>
      <c r="F16" s="35"/>
      <c r="G16" s="35"/>
    </row>
    <row r="17" spans="1:7" ht="15.75">
      <c r="A17" s="54">
        <v>12</v>
      </c>
      <c r="B17" s="55" t="s">
        <v>16</v>
      </c>
      <c r="C17" s="64">
        <v>4088.75</v>
      </c>
      <c r="D17" s="1"/>
      <c r="E17" s="1"/>
      <c r="F17" s="35"/>
      <c r="G17" s="35"/>
    </row>
    <row r="18" spans="1:7" ht="15.75">
      <c r="A18" s="54">
        <v>13</v>
      </c>
      <c r="B18" s="55" t="s">
        <v>17</v>
      </c>
      <c r="C18" s="64">
        <v>22001.48</v>
      </c>
      <c r="D18" s="1"/>
      <c r="E18" s="1"/>
      <c r="F18" s="35"/>
      <c r="G18" s="35"/>
    </row>
    <row r="19" spans="1:7" ht="15.75">
      <c r="A19" s="54">
        <v>14</v>
      </c>
      <c r="B19" s="55" t="s">
        <v>18</v>
      </c>
      <c r="C19" s="64">
        <v>2922.01</v>
      </c>
      <c r="D19" s="1"/>
      <c r="E19" s="1"/>
      <c r="F19" s="35"/>
      <c r="G19" s="35"/>
    </row>
    <row r="20" spans="1:7" ht="15.75">
      <c r="A20" s="54">
        <v>15</v>
      </c>
      <c r="B20" s="55" t="s">
        <v>19</v>
      </c>
      <c r="C20" s="64">
        <v>4279.61</v>
      </c>
      <c r="D20" s="1"/>
      <c r="E20" s="1"/>
      <c r="F20" s="35"/>
      <c r="G20" s="35"/>
    </row>
    <row r="21" spans="1:7" ht="15.75">
      <c r="A21" s="54">
        <v>16</v>
      </c>
      <c r="B21" s="55" t="s">
        <v>20</v>
      </c>
      <c r="C21" s="64">
        <v>4698.61</v>
      </c>
      <c r="D21" s="1"/>
      <c r="E21" s="1"/>
      <c r="F21" s="35"/>
      <c r="G21" s="35"/>
    </row>
    <row r="22" spans="1:7" ht="15.75">
      <c r="A22" s="54">
        <v>17</v>
      </c>
      <c r="B22" s="55" t="s">
        <v>21</v>
      </c>
      <c r="C22" s="64">
        <v>36954.67</v>
      </c>
      <c r="D22" s="1"/>
      <c r="E22" s="1"/>
      <c r="F22" s="35"/>
      <c r="G22" s="35"/>
    </row>
    <row r="23" spans="1:7" ht="15.75">
      <c r="A23" s="54">
        <v>18</v>
      </c>
      <c r="B23" s="55" t="s">
        <v>22</v>
      </c>
      <c r="C23" s="64">
        <v>3667.11</v>
      </c>
      <c r="D23" s="1"/>
      <c r="E23" s="1"/>
      <c r="F23" s="35"/>
      <c r="G23" s="35"/>
    </row>
    <row r="24" spans="1:7" ht="15.75">
      <c r="A24" s="54">
        <v>19</v>
      </c>
      <c r="B24" s="55" t="s">
        <v>23</v>
      </c>
      <c r="C24" s="64">
        <v>2278.57</v>
      </c>
      <c r="D24" s="1"/>
      <c r="E24" s="1"/>
      <c r="F24" s="35"/>
      <c r="G24" s="35"/>
    </row>
    <row r="25" spans="1:7" ht="15.75">
      <c r="A25" s="54">
        <v>20</v>
      </c>
      <c r="B25" s="55" t="s">
        <v>24</v>
      </c>
      <c r="C25" s="64">
        <v>24115.78</v>
      </c>
      <c r="D25" s="1"/>
      <c r="E25" s="1"/>
      <c r="F25" s="35"/>
      <c r="G25" s="35"/>
    </row>
    <row r="26" spans="1:7" ht="15.75">
      <c r="A26" s="54">
        <v>21</v>
      </c>
      <c r="B26" s="55" t="s">
        <v>25</v>
      </c>
      <c r="C26" s="64">
        <v>29121.72</v>
      </c>
      <c r="D26" s="1"/>
      <c r="E26" s="1"/>
      <c r="F26" s="35"/>
      <c r="G26" s="35"/>
    </row>
    <row r="27" spans="1:7" ht="15.75">
      <c r="A27" s="54">
        <v>22</v>
      </c>
      <c r="B27" s="55" t="s">
        <v>26</v>
      </c>
      <c r="C27" s="64">
        <v>4520.82</v>
      </c>
      <c r="D27" s="1"/>
      <c r="E27" s="1"/>
      <c r="F27" s="35"/>
      <c r="G27" s="35"/>
    </row>
    <row r="28" spans="1:7" ht="15.75">
      <c r="A28" s="54">
        <v>23</v>
      </c>
      <c r="B28" s="55" t="s">
        <v>27</v>
      </c>
      <c r="C28" s="64">
        <v>4971.27</v>
      </c>
      <c r="D28" s="1"/>
      <c r="E28" s="1"/>
      <c r="F28" s="35"/>
      <c r="G28" s="35"/>
    </row>
    <row r="29" spans="1:7" ht="15.75">
      <c r="A29" s="54">
        <v>24</v>
      </c>
      <c r="B29" s="55" t="s">
        <v>28</v>
      </c>
      <c r="C29" s="64">
        <v>37304.96</v>
      </c>
      <c r="D29" s="1"/>
      <c r="E29" s="1"/>
      <c r="F29" s="35"/>
      <c r="G29" s="35"/>
    </row>
    <row r="30" spans="1:7" ht="15.75">
      <c r="A30" s="54">
        <v>25</v>
      </c>
      <c r="B30" s="55" t="s">
        <v>29</v>
      </c>
      <c r="C30" s="64">
        <v>13697.96</v>
      </c>
      <c r="D30" s="1"/>
      <c r="E30" s="1"/>
      <c r="F30" s="35"/>
      <c r="G30" s="35"/>
    </row>
    <row r="31" spans="1:7" ht="15.75">
      <c r="A31" s="54">
        <v>26</v>
      </c>
      <c r="B31" s="55" t="s">
        <v>39</v>
      </c>
      <c r="C31" s="64">
        <v>1447.28</v>
      </c>
      <c r="D31" s="1"/>
      <c r="E31" s="1"/>
      <c r="F31" s="35"/>
      <c r="G31" s="35"/>
    </row>
    <row r="32" spans="1:7" ht="15.75">
      <c r="A32" s="54">
        <v>27</v>
      </c>
      <c r="B32" s="55" t="s">
        <v>40</v>
      </c>
      <c r="C32" s="64">
        <v>17257.44</v>
      </c>
      <c r="D32" s="1"/>
      <c r="E32" s="1"/>
      <c r="F32" s="35"/>
      <c r="G32" s="35"/>
    </row>
    <row r="33" spans="1:7" ht="15.75">
      <c r="A33" s="54">
        <v>28</v>
      </c>
      <c r="B33" s="55" t="s">
        <v>41</v>
      </c>
      <c r="C33" s="64"/>
      <c r="D33" s="1"/>
      <c r="E33" s="1"/>
      <c r="F33" s="35"/>
      <c r="G33" s="35"/>
    </row>
    <row r="34" spans="1:7" ht="15.75">
      <c r="A34" s="54">
        <v>29</v>
      </c>
      <c r="B34" s="55" t="s">
        <v>43</v>
      </c>
      <c r="C34" s="64">
        <v>1270.96</v>
      </c>
      <c r="D34" s="1"/>
      <c r="E34" s="1"/>
      <c r="F34" s="35"/>
      <c r="G34" s="35"/>
    </row>
    <row r="35" spans="1:7" ht="15.75">
      <c r="A35" s="54">
        <v>30</v>
      </c>
      <c r="B35" s="55" t="s">
        <v>45</v>
      </c>
      <c r="C35" s="64">
        <v>427.73</v>
      </c>
      <c r="D35" s="1"/>
      <c r="E35" s="1"/>
      <c r="F35" s="35"/>
      <c r="G35" s="35"/>
    </row>
    <row r="36" spans="1:7" ht="15.75">
      <c r="A36" s="54">
        <v>31</v>
      </c>
      <c r="B36" s="55" t="s">
        <v>58</v>
      </c>
      <c r="C36" s="64">
        <v>546</v>
      </c>
      <c r="D36" s="1"/>
      <c r="E36" s="1"/>
      <c r="F36" s="35"/>
      <c r="G36" s="35"/>
    </row>
    <row r="37" spans="1:7" ht="15.75">
      <c r="A37" s="54">
        <v>32</v>
      </c>
      <c r="B37" s="55" t="s">
        <v>59</v>
      </c>
      <c r="C37" s="64">
        <v>2756.24</v>
      </c>
      <c r="D37" s="1"/>
      <c r="E37" s="1"/>
      <c r="F37" s="35"/>
      <c r="G37" s="35"/>
    </row>
    <row r="38" spans="1:7" ht="15.75">
      <c r="A38" s="54">
        <v>33</v>
      </c>
      <c r="B38" s="55" t="s">
        <v>68</v>
      </c>
      <c r="C38" s="64">
        <v>4190.12</v>
      </c>
      <c r="D38" s="1"/>
      <c r="E38" s="1"/>
      <c r="F38" s="35"/>
      <c r="G38" s="35"/>
    </row>
    <row r="39" spans="1:7" ht="15.75">
      <c r="A39" s="56"/>
      <c r="B39" s="56" t="s">
        <v>30</v>
      </c>
      <c r="C39" s="7">
        <f>SUM(C6:C38)</f>
        <v>530070.0800000001</v>
      </c>
      <c r="D39" s="1"/>
      <c r="E39" s="1"/>
      <c r="F39" s="35"/>
      <c r="G39" s="35"/>
    </row>
    <row r="40" spans="1:7" ht="14.25">
      <c r="A40" s="35"/>
      <c r="B40" s="35"/>
      <c r="C40" s="37"/>
      <c r="D40" s="1"/>
      <c r="E40" s="1"/>
      <c r="F40" s="35"/>
      <c r="G40" s="35"/>
    </row>
    <row r="41" spans="1:7" ht="14.25">
      <c r="A41" s="35"/>
      <c r="B41" s="35"/>
      <c r="C41" s="76"/>
      <c r="D41" s="1"/>
      <c r="E41" s="35"/>
      <c r="F41" s="35"/>
      <c r="G41" s="35"/>
    </row>
    <row r="42" spans="3:4" ht="12.75">
      <c r="C42" s="3"/>
      <c r="D42" s="3"/>
    </row>
    <row r="43" spans="2:4" ht="12.75">
      <c r="B43" s="3"/>
      <c r="C43" s="3"/>
      <c r="D43" s="5"/>
    </row>
    <row r="44" spans="3:4" ht="12.75">
      <c r="C44" s="3"/>
      <c r="D44" s="3"/>
    </row>
    <row r="45" spans="3:4" ht="12.75">
      <c r="C45" s="3"/>
      <c r="D45" s="3"/>
    </row>
    <row r="47" spans="3:4" ht="12.75">
      <c r="C47" s="3"/>
      <c r="D47" s="3"/>
    </row>
    <row r="48" ht="12.75">
      <c r="D48" s="3"/>
    </row>
  </sheetData>
  <mergeCells count="1">
    <mergeCell ref="A3:G3"/>
  </mergeCells>
  <printOptions/>
  <pageMargins left="0.75" right="0.75" top="1" bottom="1" header="0.5" footer="0.5"/>
  <pageSetup horizontalDpi="300" verticalDpi="3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H40"/>
  <sheetViews>
    <sheetView workbookViewId="0" topLeftCell="A1">
      <selection activeCell="G40" sqref="G40"/>
    </sheetView>
  </sheetViews>
  <sheetFormatPr defaultColWidth="9.140625" defaultRowHeight="12.75"/>
  <cols>
    <col min="2" max="2" width="31.57421875" style="0" customWidth="1"/>
    <col min="3" max="3" width="16.421875" style="0" customWidth="1"/>
  </cols>
  <sheetData>
    <row r="4" spans="1:8" ht="12.75" customHeight="1">
      <c r="A4" s="86" t="s">
        <v>82</v>
      </c>
      <c r="B4" s="86"/>
      <c r="C4" s="86"/>
      <c r="D4" s="86"/>
      <c r="E4" s="86"/>
      <c r="F4" s="86"/>
      <c r="G4" s="86"/>
      <c r="H4" s="86"/>
    </row>
    <row r="5" spans="1:8" ht="14.25">
      <c r="A5" s="35"/>
      <c r="B5" s="35"/>
      <c r="C5" s="35"/>
      <c r="D5" s="38"/>
      <c r="E5" s="35"/>
      <c r="F5" s="35"/>
      <c r="G5" s="35"/>
      <c r="H5" s="35"/>
    </row>
    <row r="6" spans="1:8" ht="30">
      <c r="A6" s="49" t="s">
        <v>0</v>
      </c>
      <c r="B6" s="50" t="s">
        <v>1</v>
      </c>
      <c r="C6" s="42" t="s">
        <v>62</v>
      </c>
      <c r="D6" s="38"/>
      <c r="E6" s="35"/>
      <c r="F6" s="35"/>
      <c r="G6" s="35"/>
      <c r="H6" s="35"/>
    </row>
    <row r="7" spans="1:8" ht="15.75">
      <c r="A7" s="54">
        <v>1</v>
      </c>
      <c r="B7" s="55" t="s">
        <v>6</v>
      </c>
      <c r="C7" s="6">
        <v>11427.24</v>
      </c>
      <c r="D7" s="35"/>
      <c r="E7" s="35"/>
      <c r="F7" s="35"/>
      <c r="G7" s="35"/>
      <c r="H7" s="35"/>
    </row>
    <row r="8" spans="1:8" ht="15.75">
      <c r="A8" s="54">
        <v>2</v>
      </c>
      <c r="B8" s="55" t="s">
        <v>7</v>
      </c>
      <c r="C8" s="6"/>
      <c r="D8" s="35"/>
      <c r="E8" s="35"/>
      <c r="F8" s="35"/>
      <c r="G8" s="35"/>
      <c r="H8" s="35"/>
    </row>
    <row r="9" spans="1:3" ht="15.75">
      <c r="A9" s="54">
        <v>3</v>
      </c>
      <c r="B9" s="55" t="s">
        <v>8</v>
      </c>
      <c r="C9" s="61"/>
    </row>
    <row r="10" spans="1:3" ht="15.75">
      <c r="A10" s="54">
        <v>4</v>
      </c>
      <c r="B10" s="55" t="s">
        <v>9</v>
      </c>
      <c r="C10" s="61">
        <v>385.5</v>
      </c>
    </row>
    <row r="11" spans="1:3" ht="15.75">
      <c r="A11" s="54">
        <v>5</v>
      </c>
      <c r="B11" s="55" t="s">
        <v>10</v>
      </c>
      <c r="C11" s="61">
        <v>1745.5</v>
      </c>
    </row>
    <row r="12" spans="1:3" ht="15.75">
      <c r="A12" s="54">
        <v>6</v>
      </c>
      <c r="B12" s="55" t="s">
        <v>11</v>
      </c>
      <c r="C12" s="61">
        <v>4084.37</v>
      </c>
    </row>
    <row r="13" spans="1:3" ht="15.75">
      <c r="A13" s="54">
        <v>7</v>
      </c>
      <c r="B13" s="55" t="s">
        <v>57</v>
      </c>
      <c r="C13" s="61">
        <v>2864.44</v>
      </c>
    </row>
    <row r="14" spans="1:3" ht="15.75">
      <c r="A14" s="54">
        <v>8</v>
      </c>
      <c r="B14" s="55" t="s">
        <v>12</v>
      </c>
      <c r="C14" s="61">
        <v>19120.24</v>
      </c>
    </row>
    <row r="15" spans="1:3" ht="15.75">
      <c r="A15" s="54">
        <v>9</v>
      </c>
      <c r="B15" s="55" t="s">
        <v>13</v>
      </c>
      <c r="C15" s="61">
        <v>4224.23</v>
      </c>
    </row>
    <row r="16" spans="1:3" ht="15.75">
      <c r="A16" s="54">
        <v>10</v>
      </c>
      <c r="B16" s="55" t="s">
        <v>14</v>
      </c>
      <c r="C16" s="61"/>
    </row>
    <row r="17" spans="1:3" ht="15.75">
      <c r="A17" s="54">
        <v>11</v>
      </c>
      <c r="B17" s="55" t="s">
        <v>15</v>
      </c>
      <c r="C17" s="61">
        <v>6771.44</v>
      </c>
    </row>
    <row r="18" spans="1:3" ht="15.75">
      <c r="A18" s="54">
        <v>12</v>
      </c>
      <c r="B18" s="55" t="s">
        <v>16</v>
      </c>
      <c r="C18" s="61">
        <v>1995.68</v>
      </c>
    </row>
    <row r="19" spans="1:3" ht="15.75">
      <c r="A19" s="54">
        <v>13</v>
      </c>
      <c r="B19" s="55" t="s">
        <v>17</v>
      </c>
      <c r="C19" s="61">
        <v>5191.32</v>
      </c>
    </row>
    <row r="20" spans="1:3" ht="15.75">
      <c r="A20" s="54">
        <v>14</v>
      </c>
      <c r="B20" s="55" t="s">
        <v>18</v>
      </c>
      <c r="C20" s="61"/>
    </row>
    <row r="21" spans="1:3" ht="15.75">
      <c r="A21" s="54">
        <v>15</v>
      </c>
      <c r="B21" s="55" t="s">
        <v>19</v>
      </c>
      <c r="C21" s="61"/>
    </row>
    <row r="22" spans="1:3" ht="15.75">
      <c r="A22" s="54">
        <v>16</v>
      </c>
      <c r="B22" s="55" t="s">
        <v>20</v>
      </c>
      <c r="C22" s="61">
        <v>5355.17</v>
      </c>
    </row>
    <row r="23" spans="1:3" ht="15.75">
      <c r="A23" s="54">
        <v>17</v>
      </c>
      <c r="B23" s="55" t="s">
        <v>21</v>
      </c>
      <c r="C23" s="61">
        <v>3947.26</v>
      </c>
    </row>
    <row r="24" spans="1:3" ht="15.75">
      <c r="A24" s="54">
        <v>18</v>
      </c>
      <c r="B24" s="55" t="s">
        <v>22</v>
      </c>
      <c r="C24" s="61"/>
    </row>
    <row r="25" spans="1:3" ht="15.75">
      <c r="A25" s="54">
        <v>19</v>
      </c>
      <c r="B25" s="55" t="s">
        <v>23</v>
      </c>
      <c r="C25" s="61">
        <v>854.73</v>
      </c>
    </row>
    <row r="26" spans="1:3" ht="15.75">
      <c r="A26" s="54">
        <v>20</v>
      </c>
      <c r="B26" s="55" t="s">
        <v>24</v>
      </c>
      <c r="C26" s="61">
        <v>5415.81</v>
      </c>
    </row>
    <row r="27" spans="1:3" ht="15.75">
      <c r="A27" s="54">
        <v>21</v>
      </c>
      <c r="B27" s="55" t="s">
        <v>25</v>
      </c>
      <c r="C27" s="61">
        <v>2055.43</v>
      </c>
    </row>
    <row r="28" spans="1:3" ht="15.75">
      <c r="A28" s="54">
        <v>22</v>
      </c>
      <c r="B28" s="55" t="s">
        <v>26</v>
      </c>
      <c r="C28" s="61"/>
    </row>
    <row r="29" spans="1:3" ht="15.75">
      <c r="A29" s="54">
        <v>23</v>
      </c>
      <c r="B29" s="55" t="s">
        <v>27</v>
      </c>
      <c r="C29" s="61"/>
    </row>
    <row r="30" spans="1:3" ht="15.75">
      <c r="A30" s="54">
        <v>24</v>
      </c>
      <c r="B30" s="55" t="s">
        <v>28</v>
      </c>
      <c r="C30" s="61">
        <v>4890.21</v>
      </c>
    </row>
    <row r="31" spans="1:3" ht="15.75">
      <c r="A31" s="54">
        <v>25</v>
      </c>
      <c r="B31" s="55" t="s">
        <v>29</v>
      </c>
      <c r="C31" s="61">
        <v>1762.14</v>
      </c>
    </row>
    <row r="32" spans="1:3" ht="15.75">
      <c r="A32" s="54">
        <v>26</v>
      </c>
      <c r="B32" s="55" t="s">
        <v>39</v>
      </c>
      <c r="C32" s="61"/>
    </row>
    <row r="33" spans="1:3" ht="15.75">
      <c r="A33" s="54">
        <v>27</v>
      </c>
      <c r="B33" s="55" t="s">
        <v>40</v>
      </c>
      <c r="C33" s="61">
        <v>1333.69</v>
      </c>
    </row>
    <row r="34" spans="1:3" ht="15.75">
      <c r="A34" s="54">
        <v>28</v>
      </c>
      <c r="B34" s="55" t="s">
        <v>41</v>
      </c>
      <c r="C34" s="61"/>
    </row>
    <row r="35" spans="1:3" ht="15.75">
      <c r="A35" s="54">
        <v>29</v>
      </c>
      <c r="B35" s="55" t="s">
        <v>43</v>
      </c>
      <c r="C35" s="61"/>
    </row>
    <row r="36" spans="1:3" ht="15.75">
      <c r="A36" s="54">
        <v>30</v>
      </c>
      <c r="B36" s="55" t="s">
        <v>45</v>
      </c>
      <c r="C36" s="61"/>
    </row>
    <row r="37" spans="1:3" ht="15.75">
      <c r="A37" s="54">
        <v>31</v>
      </c>
      <c r="B37" s="55" t="s">
        <v>58</v>
      </c>
      <c r="C37" s="61"/>
    </row>
    <row r="38" spans="1:3" ht="15.75">
      <c r="A38" s="54">
        <v>32</v>
      </c>
      <c r="B38" s="55" t="s">
        <v>59</v>
      </c>
      <c r="C38" s="61">
        <v>1046.19</v>
      </c>
    </row>
    <row r="39" spans="1:3" ht="15.75">
      <c r="A39" s="54">
        <v>33</v>
      </c>
      <c r="B39" s="55" t="s">
        <v>68</v>
      </c>
      <c r="C39" s="61"/>
    </row>
    <row r="40" spans="1:3" ht="15.75">
      <c r="A40" s="56"/>
      <c r="B40" s="56" t="s">
        <v>30</v>
      </c>
      <c r="C40" s="62">
        <f>SUM(C7:C39)</f>
        <v>84470.59</v>
      </c>
    </row>
  </sheetData>
  <mergeCells count="1">
    <mergeCell ref="A4:H4"/>
  </mergeCells>
  <printOptions/>
  <pageMargins left="0.75" right="0.75" top="1" bottom="1" header="0.5" footer="0.5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G42"/>
  <sheetViews>
    <sheetView workbookViewId="0" topLeftCell="A1">
      <selection activeCell="E25" sqref="E25"/>
    </sheetView>
  </sheetViews>
  <sheetFormatPr defaultColWidth="9.140625" defaultRowHeight="12.75"/>
  <cols>
    <col min="2" max="2" width="31.28125" style="0" customWidth="1"/>
    <col min="3" max="3" width="18.7109375" style="0" customWidth="1"/>
    <col min="4" max="4" width="16.57421875" style="0" customWidth="1"/>
    <col min="5" max="5" width="16.140625" style="0" bestFit="1" customWidth="1"/>
  </cols>
  <sheetData>
    <row r="3" spans="1:7" ht="12.75" customHeight="1">
      <c r="A3" s="86" t="s">
        <v>83</v>
      </c>
      <c r="B3" s="86"/>
      <c r="C3" s="86"/>
      <c r="D3" s="86"/>
      <c r="E3" s="86"/>
      <c r="F3" s="86"/>
      <c r="G3" s="86"/>
    </row>
    <row r="4" spans="1:7" ht="15">
      <c r="A4" s="87"/>
      <c r="B4" s="87"/>
      <c r="C4" s="40" t="s">
        <v>35</v>
      </c>
      <c r="D4" s="1"/>
      <c r="E4" s="35"/>
      <c r="F4" s="35"/>
      <c r="G4" s="35"/>
    </row>
    <row r="5" spans="1:7" ht="15.75">
      <c r="A5" s="49" t="s">
        <v>0</v>
      </c>
      <c r="B5" s="50" t="s">
        <v>1</v>
      </c>
      <c r="C5" s="41" t="s">
        <v>36</v>
      </c>
      <c r="D5" s="41" t="s">
        <v>37</v>
      </c>
      <c r="E5" s="42" t="s">
        <v>38</v>
      </c>
      <c r="F5" s="35"/>
      <c r="G5" s="35"/>
    </row>
    <row r="6" spans="1:7" ht="15.75">
      <c r="A6" s="54">
        <v>1</v>
      </c>
      <c r="B6" s="55" t="s">
        <v>6</v>
      </c>
      <c r="C6" s="6">
        <v>24657.42</v>
      </c>
      <c r="D6" s="6">
        <v>43662.92</v>
      </c>
      <c r="E6" s="7">
        <f>C6+D6</f>
        <v>68320.34</v>
      </c>
      <c r="F6" s="35"/>
      <c r="G6" s="35"/>
    </row>
    <row r="7" spans="1:7" ht="15.75">
      <c r="A7" s="54">
        <v>2</v>
      </c>
      <c r="B7" s="55" t="s">
        <v>7</v>
      </c>
      <c r="C7" s="6"/>
      <c r="D7" s="6"/>
      <c r="E7" s="7">
        <f aca="true" t="shared" si="0" ref="E7:E39">C7+D7</f>
        <v>0</v>
      </c>
      <c r="F7" s="35"/>
      <c r="G7" s="35"/>
    </row>
    <row r="8" spans="1:7" ht="15.75">
      <c r="A8" s="54">
        <v>3</v>
      </c>
      <c r="B8" s="55" t="s">
        <v>8</v>
      </c>
      <c r="C8" s="6">
        <v>283.08</v>
      </c>
      <c r="D8" s="6">
        <v>512.83</v>
      </c>
      <c r="E8" s="7">
        <f t="shared" si="0"/>
        <v>795.9100000000001</v>
      </c>
      <c r="F8" s="35"/>
      <c r="G8" s="35"/>
    </row>
    <row r="9" spans="1:7" ht="15.75">
      <c r="A9" s="54">
        <v>4</v>
      </c>
      <c r="B9" s="55" t="s">
        <v>9</v>
      </c>
      <c r="C9" s="6">
        <v>701.23</v>
      </c>
      <c r="D9" s="6">
        <v>263.35</v>
      </c>
      <c r="E9" s="7">
        <f t="shared" si="0"/>
        <v>964.58</v>
      </c>
      <c r="F9" s="35"/>
      <c r="G9" s="35"/>
    </row>
    <row r="10" spans="1:7" ht="15.75">
      <c r="A10" s="54">
        <v>5</v>
      </c>
      <c r="B10" s="55" t="s">
        <v>10</v>
      </c>
      <c r="C10" s="6">
        <v>5526.84</v>
      </c>
      <c r="D10" s="6">
        <v>4786.96</v>
      </c>
      <c r="E10" s="7">
        <f t="shared" si="0"/>
        <v>10313.8</v>
      </c>
      <c r="F10" s="35"/>
      <c r="G10" s="35"/>
    </row>
    <row r="11" spans="1:7" ht="15.75">
      <c r="A11" s="54">
        <v>6</v>
      </c>
      <c r="B11" s="55" t="s">
        <v>11</v>
      </c>
      <c r="C11" s="6">
        <v>40744.3</v>
      </c>
      <c r="D11" s="6">
        <v>52067.43</v>
      </c>
      <c r="E11" s="7">
        <f t="shared" si="0"/>
        <v>92811.73000000001</v>
      </c>
      <c r="F11" s="35"/>
      <c r="G11" s="35"/>
    </row>
    <row r="12" spans="1:7" ht="15.75">
      <c r="A12" s="54">
        <v>7</v>
      </c>
      <c r="B12" s="55" t="s">
        <v>57</v>
      </c>
      <c r="C12" s="6">
        <v>7727.33</v>
      </c>
      <c r="D12" s="6">
        <v>14827.73</v>
      </c>
      <c r="E12" s="7">
        <f t="shared" si="0"/>
        <v>22555.059999999998</v>
      </c>
      <c r="F12" s="35"/>
      <c r="G12" s="35"/>
    </row>
    <row r="13" spans="1:7" ht="15.75">
      <c r="A13" s="54">
        <v>8</v>
      </c>
      <c r="B13" s="55" t="s">
        <v>12</v>
      </c>
      <c r="C13" s="6">
        <v>63817.06</v>
      </c>
      <c r="D13" s="6">
        <v>88484.46</v>
      </c>
      <c r="E13" s="7">
        <f t="shared" si="0"/>
        <v>152301.52000000002</v>
      </c>
      <c r="F13" s="35"/>
      <c r="G13" s="35"/>
    </row>
    <row r="14" spans="1:7" ht="15.75">
      <c r="A14" s="54">
        <v>9</v>
      </c>
      <c r="B14" s="55" t="s">
        <v>13</v>
      </c>
      <c r="C14" s="6">
        <v>9889.98</v>
      </c>
      <c r="D14" s="6">
        <v>14995.62</v>
      </c>
      <c r="E14" s="7">
        <f t="shared" si="0"/>
        <v>24885.6</v>
      </c>
      <c r="F14" s="35"/>
      <c r="G14" s="35"/>
    </row>
    <row r="15" spans="1:7" ht="15.75">
      <c r="A15" s="54">
        <v>10</v>
      </c>
      <c r="B15" s="55" t="s">
        <v>14</v>
      </c>
      <c r="C15" s="6"/>
      <c r="D15" s="6"/>
      <c r="E15" s="7">
        <f t="shared" si="0"/>
        <v>0</v>
      </c>
      <c r="F15" s="35"/>
      <c r="G15" s="35"/>
    </row>
    <row r="16" spans="1:7" ht="15.75">
      <c r="A16" s="54">
        <v>11</v>
      </c>
      <c r="B16" s="55" t="s">
        <v>15</v>
      </c>
      <c r="C16" s="6">
        <v>9933.54</v>
      </c>
      <c r="D16" s="6">
        <v>14596.45</v>
      </c>
      <c r="E16" s="7">
        <f t="shared" si="0"/>
        <v>24529.99</v>
      </c>
      <c r="F16" s="35"/>
      <c r="G16" s="35"/>
    </row>
    <row r="17" spans="1:7" ht="15.75">
      <c r="A17" s="54">
        <v>12</v>
      </c>
      <c r="B17" s="55" t="s">
        <v>16</v>
      </c>
      <c r="C17" s="6">
        <v>750.78</v>
      </c>
      <c r="D17" s="6">
        <v>2021.43</v>
      </c>
      <c r="E17" s="7">
        <f t="shared" si="0"/>
        <v>2772.21</v>
      </c>
      <c r="F17" s="35"/>
      <c r="G17" s="35"/>
    </row>
    <row r="18" spans="1:7" ht="15.75">
      <c r="A18" s="54">
        <v>13</v>
      </c>
      <c r="B18" s="55" t="s">
        <v>17</v>
      </c>
      <c r="C18" s="6">
        <v>19194.86</v>
      </c>
      <c r="D18" s="6">
        <v>27363.73</v>
      </c>
      <c r="E18" s="7">
        <f t="shared" si="0"/>
        <v>46558.59</v>
      </c>
      <c r="F18" s="35"/>
      <c r="G18" s="35"/>
    </row>
    <row r="19" spans="1:7" ht="15.75">
      <c r="A19" s="54">
        <v>14</v>
      </c>
      <c r="B19" s="55" t="s">
        <v>18</v>
      </c>
      <c r="C19" s="6"/>
      <c r="D19" s="6"/>
      <c r="E19" s="7">
        <f t="shared" si="0"/>
        <v>0</v>
      </c>
      <c r="F19" s="35"/>
      <c r="G19" s="35"/>
    </row>
    <row r="20" spans="1:7" ht="15.75">
      <c r="A20" s="54">
        <v>15</v>
      </c>
      <c r="B20" s="55" t="s">
        <v>19</v>
      </c>
      <c r="C20" s="6"/>
      <c r="D20" s="6"/>
      <c r="E20" s="7">
        <f t="shared" si="0"/>
        <v>0</v>
      </c>
      <c r="F20" s="35"/>
      <c r="G20" s="35"/>
    </row>
    <row r="21" spans="1:7" ht="15.75">
      <c r="A21" s="54">
        <v>16</v>
      </c>
      <c r="B21" s="55" t="s">
        <v>20</v>
      </c>
      <c r="C21" s="6">
        <v>6349.08</v>
      </c>
      <c r="D21" s="6">
        <v>10492.27</v>
      </c>
      <c r="E21" s="7">
        <f t="shared" si="0"/>
        <v>16841.35</v>
      </c>
      <c r="F21" s="35"/>
      <c r="G21" s="35"/>
    </row>
    <row r="22" spans="1:7" ht="15.75">
      <c r="A22" s="54">
        <v>17</v>
      </c>
      <c r="B22" s="55" t="s">
        <v>21</v>
      </c>
      <c r="C22" s="6">
        <v>10936.08</v>
      </c>
      <c r="D22" s="6">
        <v>21490.06</v>
      </c>
      <c r="E22" s="7">
        <f t="shared" si="0"/>
        <v>32426.14</v>
      </c>
      <c r="F22" s="35"/>
      <c r="G22" s="35"/>
    </row>
    <row r="23" spans="1:7" ht="15.75">
      <c r="A23" s="54">
        <v>18</v>
      </c>
      <c r="B23" s="55" t="s">
        <v>22</v>
      </c>
      <c r="C23" s="6">
        <v>123.74</v>
      </c>
      <c r="D23" s="6">
        <v>393.41</v>
      </c>
      <c r="E23" s="7">
        <f t="shared" si="0"/>
        <v>517.15</v>
      </c>
      <c r="F23" s="35"/>
      <c r="G23" s="35"/>
    </row>
    <row r="24" spans="1:7" ht="15.75">
      <c r="A24" s="54">
        <v>19</v>
      </c>
      <c r="B24" s="55" t="s">
        <v>23</v>
      </c>
      <c r="C24" s="6">
        <v>1340.01</v>
      </c>
      <c r="D24" s="6">
        <v>842.88</v>
      </c>
      <c r="E24" s="7">
        <f t="shared" si="0"/>
        <v>2182.89</v>
      </c>
      <c r="F24" s="35"/>
      <c r="G24" s="35"/>
    </row>
    <row r="25" spans="1:7" ht="15.75">
      <c r="A25" s="54">
        <v>20</v>
      </c>
      <c r="B25" s="55" t="s">
        <v>24</v>
      </c>
      <c r="C25" s="6">
        <v>14519.03</v>
      </c>
      <c r="D25" s="6">
        <v>17246.59</v>
      </c>
      <c r="E25" s="7">
        <f t="shared" si="0"/>
        <v>31765.620000000003</v>
      </c>
      <c r="F25" s="35"/>
      <c r="G25" s="35"/>
    </row>
    <row r="26" spans="1:7" ht="15.75">
      <c r="A26" s="54">
        <v>21</v>
      </c>
      <c r="B26" s="55" t="s">
        <v>25</v>
      </c>
      <c r="C26" s="6">
        <v>13907.86</v>
      </c>
      <c r="D26" s="6">
        <v>23715</v>
      </c>
      <c r="E26" s="7">
        <f t="shared" si="0"/>
        <v>37622.86</v>
      </c>
      <c r="F26" s="35"/>
      <c r="G26" s="35"/>
    </row>
    <row r="27" spans="1:7" ht="15.75">
      <c r="A27" s="54">
        <v>22</v>
      </c>
      <c r="B27" s="55" t="s">
        <v>26</v>
      </c>
      <c r="C27" s="6">
        <v>1111.72</v>
      </c>
      <c r="D27" s="6">
        <v>2186.22</v>
      </c>
      <c r="E27" s="7">
        <f t="shared" si="0"/>
        <v>3297.9399999999996</v>
      </c>
      <c r="F27" s="35"/>
      <c r="G27" s="35"/>
    </row>
    <row r="28" spans="1:7" ht="15.75">
      <c r="A28" s="54">
        <v>23</v>
      </c>
      <c r="B28" s="55" t="s">
        <v>27</v>
      </c>
      <c r="C28" s="6"/>
      <c r="D28" s="6"/>
      <c r="E28" s="7">
        <f t="shared" si="0"/>
        <v>0</v>
      </c>
      <c r="F28" s="35"/>
      <c r="G28" s="35"/>
    </row>
    <row r="29" spans="1:7" ht="15.75">
      <c r="A29" s="54">
        <v>24</v>
      </c>
      <c r="B29" s="55" t="s">
        <v>28</v>
      </c>
      <c r="C29" s="6">
        <v>16358.13</v>
      </c>
      <c r="D29" s="6">
        <v>27822.15</v>
      </c>
      <c r="E29" s="7">
        <f t="shared" si="0"/>
        <v>44180.28</v>
      </c>
      <c r="F29" s="35"/>
      <c r="G29" s="35"/>
    </row>
    <row r="30" spans="1:7" ht="15.75">
      <c r="A30" s="54">
        <v>25</v>
      </c>
      <c r="B30" s="55" t="s">
        <v>29</v>
      </c>
      <c r="C30" s="6">
        <v>110.94</v>
      </c>
      <c r="D30" s="6">
        <v>284.91</v>
      </c>
      <c r="E30" s="7">
        <f t="shared" si="0"/>
        <v>395.85</v>
      </c>
      <c r="F30" s="35"/>
      <c r="G30" s="35"/>
    </row>
    <row r="31" spans="1:7" ht="15.75">
      <c r="A31" s="54">
        <v>26</v>
      </c>
      <c r="B31" s="55" t="s">
        <v>39</v>
      </c>
      <c r="C31" s="6"/>
      <c r="D31" s="6"/>
      <c r="E31" s="7">
        <f t="shared" si="0"/>
        <v>0</v>
      </c>
      <c r="F31" s="35"/>
      <c r="G31" s="35"/>
    </row>
    <row r="32" spans="1:7" ht="15.75">
      <c r="A32" s="54">
        <v>27</v>
      </c>
      <c r="B32" s="55" t="s">
        <v>40</v>
      </c>
      <c r="C32" s="6">
        <v>10659.91</v>
      </c>
      <c r="D32" s="6">
        <v>11981.83</v>
      </c>
      <c r="E32" s="7">
        <f t="shared" si="0"/>
        <v>22641.739999999998</v>
      </c>
      <c r="F32" s="35"/>
      <c r="G32" s="35"/>
    </row>
    <row r="33" spans="1:7" ht="15.75">
      <c r="A33" s="54">
        <v>28</v>
      </c>
      <c r="B33" s="55" t="s">
        <v>41</v>
      </c>
      <c r="C33" s="6"/>
      <c r="D33" s="6"/>
      <c r="E33" s="7">
        <f t="shared" si="0"/>
        <v>0</v>
      </c>
      <c r="F33" s="35"/>
      <c r="G33" s="35"/>
    </row>
    <row r="34" spans="1:7" ht="15.75">
      <c r="A34" s="54">
        <v>29</v>
      </c>
      <c r="B34" s="55" t="s">
        <v>43</v>
      </c>
      <c r="C34" s="6">
        <v>238.87</v>
      </c>
      <c r="D34" s="6">
        <v>466.57</v>
      </c>
      <c r="E34" s="7">
        <f t="shared" si="0"/>
        <v>705.44</v>
      </c>
      <c r="F34" s="35"/>
      <c r="G34" s="35"/>
    </row>
    <row r="35" spans="1:7" ht="15.75">
      <c r="A35" s="54">
        <v>30</v>
      </c>
      <c r="B35" s="55" t="s">
        <v>45</v>
      </c>
      <c r="C35" s="6"/>
      <c r="D35" s="6"/>
      <c r="E35" s="7">
        <f t="shared" si="0"/>
        <v>0</v>
      </c>
      <c r="F35" s="35"/>
      <c r="G35" s="35"/>
    </row>
    <row r="36" spans="1:7" ht="15.75">
      <c r="A36" s="54">
        <v>31</v>
      </c>
      <c r="B36" s="55" t="s">
        <v>58</v>
      </c>
      <c r="C36" s="6">
        <v>204.41</v>
      </c>
      <c r="D36" s="6">
        <v>420.79</v>
      </c>
      <c r="E36" s="7">
        <f t="shared" si="0"/>
        <v>625.2</v>
      </c>
      <c r="F36" s="35"/>
      <c r="G36" s="35"/>
    </row>
    <row r="37" spans="1:7" ht="15.75">
      <c r="A37" s="54">
        <v>32</v>
      </c>
      <c r="B37" s="55" t="s">
        <v>59</v>
      </c>
      <c r="C37" s="6">
        <v>426.65</v>
      </c>
      <c r="D37" s="6">
        <v>1030.67</v>
      </c>
      <c r="E37" s="7">
        <f t="shared" si="0"/>
        <v>1457.3200000000002</v>
      </c>
      <c r="F37" s="35"/>
      <c r="G37" s="35"/>
    </row>
    <row r="38" spans="1:7" ht="15.75">
      <c r="A38" s="54">
        <v>33</v>
      </c>
      <c r="B38" s="55" t="s">
        <v>68</v>
      </c>
      <c r="C38" s="6">
        <v>35.64</v>
      </c>
      <c r="D38" s="6">
        <v>893.21</v>
      </c>
      <c r="E38" s="7">
        <f t="shared" si="0"/>
        <v>928.85</v>
      </c>
      <c r="F38" s="35"/>
      <c r="G38" s="35"/>
    </row>
    <row r="39" spans="1:7" ht="15.75">
      <c r="A39" s="56"/>
      <c r="B39" s="56" t="s">
        <v>30</v>
      </c>
      <c r="C39" s="6">
        <f>SUM(C6:C38)</f>
        <v>259548.49000000005</v>
      </c>
      <c r="D39" s="6">
        <f>SUM(D6:D38)</f>
        <v>382849.47</v>
      </c>
      <c r="E39" s="7">
        <f t="shared" si="0"/>
        <v>642397.96</v>
      </c>
      <c r="F39" s="35"/>
      <c r="G39" s="35"/>
    </row>
    <row r="40" spans="1:7" ht="14.25">
      <c r="A40" s="35"/>
      <c r="B40" s="35"/>
      <c r="C40" s="35"/>
      <c r="D40" s="35"/>
      <c r="E40" s="1"/>
      <c r="F40" s="35"/>
      <c r="G40" s="35"/>
    </row>
    <row r="41" spans="1:7" ht="14.25">
      <c r="A41" s="35"/>
      <c r="B41" s="35"/>
      <c r="C41" s="35"/>
      <c r="D41" s="35"/>
      <c r="E41" s="35"/>
      <c r="F41" s="35"/>
      <c r="G41" s="35"/>
    </row>
    <row r="42" ht="12.75">
      <c r="E42" s="3"/>
    </row>
  </sheetData>
  <mergeCells count="2">
    <mergeCell ref="A4:B4"/>
    <mergeCell ref="A3:G3"/>
  </mergeCells>
  <printOptions/>
  <pageMargins left="0.75" right="0.75" top="1" bottom="1" header="0.5" footer="0.5"/>
  <pageSetup horizontalDpi="300" verticalDpi="3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F43"/>
  <sheetViews>
    <sheetView workbookViewId="0" topLeftCell="A1">
      <selection activeCell="L26" sqref="L26"/>
    </sheetView>
  </sheetViews>
  <sheetFormatPr defaultColWidth="9.140625" defaultRowHeight="12.75"/>
  <cols>
    <col min="2" max="2" width="32.140625" style="0" customWidth="1"/>
    <col min="3" max="3" width="14.421875" style="0" customWidth="1"/>
    <col min="4" max="4" width="13.421875" style="0" bestFit="1" customWidth="1"/>
  </cols>
  <sheetData>
    <row r="3" spans="1:6" ht="15">
      <c r="A3" s="85" t="s">
        <v>84</v>
      </c>
      <c r="B3" s="85"/>
      <c r="C3" s="85"/>
      <c r="D3" s="85"/>
      <c r="E3" s="85"/>
      <c r="F3" s="85"/>
    </row>
    <row r="4" spans="1:6" ht="15">
      <c r="A4" s="88"/>
      <c r="B4" s="88"/>
      <c r="C4" s="88"/>
      <c r="D4" s="88"/>
      <c r="E4" s="88"/>
      <c r="F4" s="35"/>
    </row>
    <row r="5" spans="1:6" ht="31.5">
      <c r="A5" s="49" t="s">
        <v>0</v>
      </c>
      <c r="B5" s="50" t="s">
        <v>1</v>
      </c>
      <c r="C5" s="50" t="s">
        <v>60</v>
      </c>
      <c r="D5" s="50" t="s">
        <v>61</v>
      </c>
      <c r="E5" s="35"/>
      <c r="F5" s="35"/>
    </row>
    <row r="6" spans="1:4" ht="15.75">
      <c r="A6" s="54">
        <v>1</v>
      </c>
      <c r="B6" s="55" t="s">
        <v>6</v>
      </c>
      <c r="C6" s="61">
        <v>8520</v>
      </c>
      <c r="D6" s="61">
        <v>1080</v>
      </c>
    </row>
    <row r="7" spans="1:4" ht="15.75">
      <c r="A7" s="54">
        <v>2</v>
      </c>
      <c r="B7" s="55" t="s">
        <v>7</v>
      </c>
      <c r="C7" s="61"/>
      <c r="D7" s="61"/>
    </row>
    <row r="8" spans="1:4" ht="15.75">
      <c r="A8" s="54">
        <v>3</v>
      </c>
      <c r="B8" s="55" t="s">
        <v>8</v>
      </c>
      <c r="C8" s="61"/>
      <c r="D8" s="61"/>
    </row>
    <row r="9" spans="1:4" ht="15.75">
      <c r="A9" s="54">
        <v>4</v>
      </c>
      <c r="B9" s="55" t="s">
        <v>9</v>
      </c>
      <c r="C9" s="61">
        <v>120</v>
      </c>
      <c r="D9" s="61">
        <v>120</v>
      </c>
    </row>
    <row r="10" spans="1:4" ht="15.75">
      <c r="A10" s="54">
        <v>5</v>
      </c>
      <c r="B10" s="55" t="s">
        <v>10</v>
      </c>
      <c r="C10" s="61">
        <v>1920</v>
      </c>
      <c r="D10" s="61"/>
    </row>
    <row r="11" spans="1:4" ht="15.75">
      <c r="A11" s="54">
        <v>6</v>
      </c>
      <c r="B11" s="55" t="s">
        <v>11</v>
      </c>
      <c r="C11" s="61">
        <v>9600</v>
      </c>
      <c r="D11" s="61">
        <v>120</v>
      </c>
    </row>
    <row r="12" spans="1:4" ht="15.75">
      <c r="A12" s="54">
        <v>7</v>
      </c>
      <c r="B12" s="55" t="s">
        <v>57</v>
      </c>
      <c r="C12" s="61">
        <v>3360</v>
      </c>
      <c r="D12" s="61"/>
    </row>
    <row r="13" spans="1:4" ht="15.75">
      <c r="A13" s="54">
        <v>8</v>
      </c>
      <c r="B13" s="55" t="s">
        <v>12</v>
      </c>
      <c r="C13" s="61">
        <v>16560</v>
      </c>
      <c r="D13" s="61">
        <v>3120</v>
      </c>
    </row>
    <row r="14" spans="1:4" ht="15.75">
      <c r="A14" s="54">
        <v>9</v>
      </c>
      <c r="B14" s="55" t="s">
        <v>13</v>
      </c>
      <c r="C14" s="61">
        <v>3720</v>
      </c>
      <c r="D14" s="61">
        <v>480</v>
      </c>
    </row>
    <row r="15" spans="1:4" ht="15.75">
      <c r="A15" s="54">
        <v>10</v>
      </c>
      <c r="B15" s="55" t="s">
        <v>14</v>
      </c>
      <c r="C15" s="61"/>
      <c r="D15" s="61"/>
    </row>
    <row r="16" spans="1:4" ht="15.75">
      <c r="A16" s="54">
        <v>11</v>
      </c>
      <c r="B16" s="55" t="s">
        <v>15</v>
      </c>
      <c r="C16" s="61">
        <v>3000</v>
      </c>
      <c r="D16" s="61"/>
    </row>
    <row r="17" spans="1:4" ht="15.75">
      <c r="A17" s="54">
        <v>12</v>
      </c>
      <c r="B17" s="55" t="s">
        <v>16</v>
      </c>
      <c r="C17" s="61">
        <v>600</v>
      </c>
      <c r="D17" s="61"/>
    </row>
    <row r="18" spans="1:4" ht="15.75">
      <c r="A18" s="54">
        <v>13</v>
      </c>
      <c r="B18" s="55" t="s">
        <v>17</v>
      </c>
      <c r="C18" s="61">
        <v>4440</v>
      </c>
      <c r="D18" s="61">
        <v>600</v>
      </c>
    </row>
    <row r="19" spans="1:4" ht="15.75">
      <c r="A19" s="54">
        <v>14</v>
      </c>
      <c r="B19" s="55" t="s">
        <v>18</v>
      </c>
      <c r="C19" s="61"/>
      <c r="D19" s="61"/>
    </row>
    <row r="20" spans="1:4" ht="15.75">
      <c r="A20" s="54">
        <v>15</v>
      </c>
      <c r="B20" s="55" t="s">
        <v>19</v>
      </c>
      <c r="C20" s="61"/>
      <c r="D20" s="61"/>
    </row>
    <row r="21" spans="1:4" ht="15.75">
      <c r="A21" s="54">
        <v>16</v>
      </c>
      <c r="B21" s="55" t="s">
        <v>20</v>
      </c>
      <c r="C21" s="61">
        <v>3120</v>
      </c>
      <c r="D21" s="61"/>
    </row>
    <row r="22" spans="1:4" ht="15.75">
      <c r="A22" s="54">
        <v>17</v>
      </c>
      <c r="B22" s="55" t="s">
        <v>21</v>
      </c>
      <c r="C22" s="61">
        <v>3960</v>
      </c>
      <c r="D22" s="61">
        <v>120</v>
      </c>
    </row>
    <row r="23" spans="1:4" ht="15.75">
      <c r="A23" s="54">
        <v>18</v>
      </c>
      <c r="B23" s="55" t="s">
        <v>22</v>
      </c>
      <c r="C23" s="61">
        <v>240</v>
      </c>
      <c r="D23" s="61"/>
    </row>
    <row r="24" spans="1:4" ht="15.75">
      <c r="A24" s="54">
        <v>19</v>
      </c>
      <c r="B24" s="55" t="s">
        <v>23</v>
      </c>
      <c r="C24" s="61">
        <v>240</v>
      </c>
      <c r="D24" s="61"/>
    </row>
    <row r="25" spans="1:4" ht="15.75">
      <c r="A25" s="54">
        <v>20</v>
      </c>
      <c r="B25" s="55" t="s">
        <v>24</v>
      </c>
      <c r="C25" s="61">
        <v>3840</v>
      </c>
      <c r="D25" s="61">
        <v>480</v>
      </c>
    </row>
    <row r="26" spans="1:4" ht="15.75">
      <c r="A26" s="54">
        <v>21</v>
      </c>
      <c r="B26" s="55" t="s">
        <v>25</v>
      </c>
      <c r="C26" s="61">
        <v>4560</v>
      </c>
      <c r="D26" s="61"/>
    </row>
    <row r="27" spans="1:4" ht="15.75">
      <c r="A27" s="54">
        <v>22</v>
      </c>
      <c r="B27" s="55" t="s">
        <v>26</v>
      </c>
      <c r="C27" s="61">
        <v>480</v>
      </c>
      <c r="D27" s="61"/>
    </row>
    <row r="28" spans="1:4" ht="15.75">
      <c r="A28" s="54">
        <v>23</v>
      </c>
      <c r="B28" s="55" t="s">
        <v>27</v>
      </c>
      <c r="C28" s="61"/>
      <c r="D28" s="61"/>
    </row>
    <row r="29" spans="1:4" ht="15.75">
      <c r="A29" s="54">
        <v>24</v>
      </c>
      <c r="B29" s="55" t="s">
        <v>28</v>
      </c>
      <c r="C29" s="61">
        <v>5760</v>
      </c>
      <c r="D29" s="61"/>
    </row>
    <row r="30" spans="1:4" ht="15.75">
      <c r="A30" s="54">
        <v>25</v>
      </c>
      <c r="B30" s="55" t="s">
        <v>29</v>
      </c>
      <c r="C30" s="61">
        <v>240</v>
      </c>
      <c r="D30" s="61"/>
    </row>
    <row r="31" spans="1:4" ht="15.75">
      <c r="A31" s="54">
        <v>26</v>
      </c>
      <c r="B31" s="55" t="s">
        <v>39</v>
      </c>
      <c r="C31" s="61"/>
      <c r="D31" s="61"/>
    </row>
    <row r="32" spans="1:4" ht="15.75">
      <c r="A32" s="54">
        <v>27</v>
      </c>
      <c r="B32" s="55" t="s">
        <v>40</v>
      </c>
      <c r="C32" s="61">
        <v>2040</v>
      </c>
      <c r="D32" s="61"/>
    </row>
    <row r="33" spans="1:4" ht="15.75">
      <c r="A33" s="54">
        <v>28</v>
      </c>
      <c r="B33" s="55" t="s">
        <v>41</v>
      </c>
      <c r="C33" s="61"/>
      <c r="D33" s="61"/>
    </row>
    <row r="34" spans="1:4" ht="15.75">
      <c r="A34" s="54">
        <v>29</v>
      </c>
      <c r="B34" s="55" t="s">
        <v>43</v>
      </c>
      <c r="C34" s="61">
        <v>120</v>
      </c>
      <c r="D34" s="61"/>
    </row>
    <row r="35" spans="1:4" ht="15.75">
      <c r="A35" s="54">
        <v>30</v>
      </c>
      <c r="B35" s="55" t="s">
        <v>45</v>
      </c>
      <c r="C35" s="61"/>
      <c r="D35" s="61"/>
    </row>
    <row r="36" spans="1:4" ht="15.75">
      <c r="A36" s="54">
        <v>31</v>
      </c>
      <c r="B36" s="55" t="s">
        <v>58</v>
      </c>
      <c r="C36" s="61">
        <v>120</v>
      </c>
      <c r="D36" s="61"/>
    </row>
    <row r="37" spans="1:4" ht="15.75">
      <c r="A37" s="54">
        <v>32</v>
      </c>
      <c r="B37" s="55" t="s">
        <v>59</v>
      </c>
      <c r="C37" s="61">
        <v>240</v>
      </c>
      <c r="D37" s="61"/>
    </row>
    <row r="38" spans="1:4" ht="15.75">
      <c r="A38" s="54">
        <v>33</v>
      </c>
      <c r="B38" s="55" t="s">
        <v>68</v>
      </c>
      <c r="C38" s="61">
        <v>120</v>
      </c>
      <c r="D38" s="61"/>
    </row>
    <row r="39" spans="1:4" ht="15.75">
      <c r="A39" s="56"/>
      <c r="B39" s="56" t="s">
        <v>30</v>
      </c>
      <c r="C39" s="62">
        <f>SUM(C6:C38)</f>
        <v>76920</v>
      </c>
      <c r="D39" s="62">
        <f>SUM(D6:D38)</f>
        <v>6120</v>
      </c>
    </row>
    <row r="43" ht="12.75">
      <c r="C43" s="3"/>
    </row>
  </sheetData>
  <mergeCells count="2">
    <mergeCell ref="A4:E4"/>
    <mergeCell ref="A3:F3"/>
  </mergeCells>
  <printOptions/>
  <pageMargins left="0.75" right="0.75" top="1" bottom="1" header="0.5" footer="0.5"/>
  <pageSetup horizontalDpi="300" verticalDpi="3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39"/>
  <sheetViews>
    <sheetView workbookViewId="0" topLeftCell="A1">
      <selection activeCell="E39" sqref="E39"/>
    </sheetView>
  </sheetViews>
  <sheetFormatPr defaultColWidth="9.140625" defaultRowHeight="12.75"/>
  <cols>
    <col min="2" max="2" width="36.8515625" style="0" bestFit="1" customWidth="1"/>
    <col min="3" max="3" width="16.8515625" style="0" customWidth="1"/>
    <col min="9" max="9" width="16.57421875" style="0" customWidth="1"/>
  </cols>
  <sheetData>
    <row r="2" spans="1:5" ht="12.75">
      <c r="A2" s="58"/>
      <c r="B2" s="58"/>
      <c r="C2" s="58"/>
      <c r="D2" s="58"/>
      <c r="E2" s="58"/>
    </row>
    <row r="3" spans="1:5" ht="15">
      <c r="A3" s="59" t="s">
        <v>85</v>
      </c>
      <c r="B3" s="59"/>
      <c r="C3" s="59"/>
      <c r="D3" s="59"/>
      <c r="E3" s="59"/>
    </row>
    <row r="4" spans="1:5" ht="14.25">
      <c r="A4" s="35"/>
      <c r="B4" s="35"/>
      <c r="C4" s="35"/>
      <c r="D4" s="35"/>
      <c r="E4" s="35"/>
    </row>
    <row r="5" spans="1:5" ht="47.25">
      <c r="A5" s="49" t="s">
        <v>0</v>
      </c>
      <c r="B5" s="50" t="s">
        <v>1</v>
      </c>
      <c r="C5" s="50" t="s">
        <v>63</v>
      </c>
      <c r="D5" s="35"/>
      <c r="E5" s="35"/>
    </row>
    <row r="6" spans="1:3" ht="15.75">
      <c r="A6" s="54">
        <v>1</v>
      </c>
      <c r="B6" s="55" t="s">
        <v>6</v>
      </c>
      <c r="C6" s="61">
        <v>27369.23</v>
      </c>
    </row>
    <row r="7" spans="1:3" ht="15.75">
      <c r="A7" s="54">
        <v>2</v>
      </c>
      <c r="B7" s="55" t="s">
        <v>7</v>
      </c>
      <c r="C7" s="61"/>
    </row>
    <row r="8" spans="1:3" ht="15.75">
      <c r="A8" s="54">
        <v>3</v>
      </c>
      <c r="B8" s="55" t="s">
        <v>8</v>
      </c>
      <c r="C8" s="61"/>
    </row>
    <row r="9" spans="1:3" ht="15.75">
      <c r="A9" s="54">
        <v>4</v>
      </c>
      <c r="B9" s="55" t="s">
        <v>9</v>
      </c>
      <c r="C9" s="61"/>
    </row>
    <row r="10" spans="1:3" ht="15.75">
      <c r="A10" s="54">
        <v>5</v>
      </c>
      <c r="B10" s="55" t="s">
        <v>10</v>
      </c>
      <c r="C10" s="61">
        <v>13426.33</v>
      </c>
    </row>
    <row r="11" spans="1:3" ht="15.75">
      <c r="A11" s="54">
        <v>6</v>
      </c>
      <c r="B11" s="55" t="s">
        <v>11</v>
      </c>
      <c r="C11" s="61">
        <v>9938.71</v>
      </c>
    </row>
    <row r="12" spans="1:3" ht="15.75">
      <c r="A12" s="54">
        <v>7</v>
      </c>
      <c r="B12" s="55" t="s">
        <v>57</v>
      </c>
      <c r="C12" s="61">
        <v>42605.34</v>
      </c>
    </row>
    <row r="13" spans="1:3" ht="15.75">
      <c r="A13" s="54">
        <v>8</v>
      </c>
      <c r="B13" s="55" t="s">
        <v>12</v>
      </c>
      <c r="C13" s="61">
        <v>47421.37</v>
      </c>
    </row>
    <row r="14" spans="1:3" ht="15.75">
      <c r="A14" s="54">
        <v>9</v>
      </c>
      <c r="B14" s="55" t="s">
        <v>13</v>
      </c>
      <c r="C14" s="61">
        <v>40278.99</v>
      </c>
    </row>
    <row r="15" spans="1:3" ht="15.75">
      <c r="A15" s="54">
        <v>10</v>
      </c>
      <c r="B15" s="55" t="s">
        <v>14</v>
      </c>
      <c r="C15" s="61"/>
    </row>
    <row r="16" spans="1:3" ht="15.75">
      <c r="A16" s="54">
        <v>11</v>
      </c>
      <c r="B16" s="55" t="s">
        <v>15</v>
      </c>
      <c r="C16" s="61"/>
    </row>
    <row r="17" spans="1:3" ht="15.75">
      <c r="A17" s="54">
        <v>12</v>
      </c>
      <c r="B17" s="55" t="s">
        <v>16</v>
      </c>
      <c r="C17" s="61"/>
    </row>
    <row r="18" spans="1:3" ht="15.75">
      <c r="A18" s="54">
        <v>13</v>
      </c>
      <c r="B18" s="55" t="s">
        <v>17</v>
      </c>
      <c r="C18" s="61">
        <v>13426.33</v>
      </c>
    </row>
    <row r="19" spans="1:3" ht="15.75">
      <c r="A19" s="54">
        <v>14</v>
      </c>
      <c r="B19" s="55" t="s">
        <v>18</v>
      </c>
      <c r="C19" s="61"/>
    </row>
    <row r="20" spans="1:3" ht="15.75">
      <c r="A20" s="54">
        <v>15</v>
      </c>
      <c r="B20" s="55" t="s">
        <v>19</v>
      </c>
      <c r="C20" s="61"/>
    </row>
    <row r="21" spans="1:3" ht="15.75">
      <c r="A21" s="54">
        <v>16</v>
      </c>
      <c r="B21" s="55" t="s">
        <v>20</v>
      </c>
      <c r="C21" s="61"/>
    </row>
    <row r="22" spans="1:3" ht="15.75">
      <c r="A22" s="54">
        <v>17</v>
      </c>
      <c r="B22" s="55" t="s">
        <v>21</v>
      </c>
      <c r="C22" s="61"/>
    </row>
    <row r="23" spans="1:3" ht="15.75">
      <c r="A23" s="54">
        <v>18</v>
      </c>
      <c r="B23" s="55" t="s">
        <v>22</v>
      </c>
      <c r="C23" s="61"/>
    </row>
    <row r="24" spans="1:3" ht="15.75">
      <c r="A24" s="54">
        <v>19</v>
      </c>
      <c r="B24" s="55" t="s">
        <v>23</v>
      </c>
      <c r="C24" s="61"/>
    </row>
    <row r="25" spans="1:3" ht="15.75">
      <c r="A25" s="54">
        <v>20</v>
      </c>
      <c r="B25" s="55" t="s">
        <v>24</v>
      </c>
      <c r="C25" s="61"/>
    </row>
    <row r="26" spans="1:3" ht="15.75">
      <c r="A26" s="54">
        <v>21</v>
      </c>
      <c r="B26" s="55" t="s">
        <v>25</v>
      </c>
      <c r="C26" s="61">
        <v>16564.5</v>
      </c>
    </row>
    <row r="27" spans="1:3" ht="15.75">
      <c r="A27" s="54">
        <v>22</v>
      </c>
      <c r="B27" s="55" t="s">
        <v>26</v>
      </c>
      <c r="C27" s="61"/>
    </row>
    <row r="28" spans="1:3" ht="15.75">
      <c r="A28" s="54">
        <v>23</v>
      </c>
      <c r="B28" s="55" t="s">
        <v>27</v>
      </c>
      <c r="C28" s="61"/>
    </row>
    <row r="29" spans="1:3" ht="15.75">
      <c r="A29" s="54">
        <v>24</v>
      </c>
      <c r="B29" s="55" t="s">
        <v>28</v>
      </c>
      <c r="C29" s="61"/>
    </row>
    <row r="30" spans="1:3" ht="15.75">
      <c r="A30" s="54">
        <v>25</v>
      </c>
      <c r="B30" s="55" t="s">
        <v>29</v>
      </c>
      <c r="C30" s="61"/>
    </row>
    <row r="31" spans="1:3" ht="15.75">
      <c r="A31" s="54">
        <v>26</v>
      </c>
      <c r="B31" s="55" t="s">
        <v>39</v>
      </c>
      <c r="C31" s="61"/>
    </row>
    <row r="32" spans="1:3" ht="15.75">
      <c r="A32" s="54">
        <v>27</v>
      </c>
      <c r="B32" s="55" t="s">
        <v>40</v>
      </c>
      <c r="C32" s="61"/>
    </row>
    <row r="33" spans="1:3" ht="15.75">
      <c r="A33" s="54">
        <v>28</v>
      </c>
      <c r="B33" s="55" t="s">
        <v>41</v>
      </c>
      <c r="C33" s="61"/>
    </row>
    <row r="34" spans="1:3" ht="15.75">
      <c r="A34" s="54">
        <v>29</v>
      </c>
      <c r="B34" s="55" t="s">
        <v>43</v>
      </c>
      <c r="C34" s="61"/>
    </row>
    <row r="35" spans="1:3" ht="15.75">
      <c r="A35" s="54">
        <v>30</v>
      </c>
      <c r="B35" s="55" t="s">
        <v>45</v>
      </c>
      <c r="C35" s="61"/>
    </row>
    <row r="36" spans="1:3" ht="15.75">
      <c r="A36" s="54">
        <v>31</v>
      </c>
      <c r="B36" s="55" t="s">
        <v>58</v>
      </c>
      <c r="C36" s="61"/>
    </row>
    <row r="37" spans="1:3" ht="15.75">
      <c r="A37" s="54">
        <v>32</v>
      </c>
      <c r="B37" s="55" t="s">
        <v>59</v>
      </c>
      <c r="C37" s="61"/>
    </row>
    <row r="38" spans="1:3" ht="15.75">
      <c r="A38" s="54">
        <v>33</v>
      </c>
      <c r="B38" s="55" t="s">
        <v>68</v>
      </c>
      <c r="C38" s="61"/>
    </row>
    <row r="39" spans="1:3" ht="15.75">
      <c r="A39" s="56"/>
      <c r="B39" s="56" t="s">
        <v>30</v>
      </c>
      <c r="C39" s="62">
        <f>SUM(C6:C38)</f>
        <v>211030.79999999996</v>
      </c>
    </row>
  </sheetData>
  <printOptions/>
  <pageMargins left="0.75" right="0.75" top="1" bottom="1" header="0.5" footer="0.5"/>
  <pageSetup horizontalDpi="600" verticalDpi="600" orientation="portrait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E38"/>
  <sheetViews>
    <sheetView workbookViewId="0" topLeftCell="A4">
      <selection activeCell="C14" sqref="C14"/>
    </sheetView>
  </sheetViews>
  <sheetFormatPr defaultColWidth="9.140625" defaultRowHeight="12.75"/>
  <cols>
    <col min="2" max="2" width="31.28125" style="0" bestFit="1" customWidth="1"/>
    <col min="3" max="3" width="17.28125" style="0" customWidth="1"/>
  </cols>
  <sheetData>
    <row r="2" spans="1:5" ht="15">
      <c r="A2" s="59" t="s">
        <v>85</v>
      </c>
      <c r="B2" s="59"/>
      <c r="C2" s="59"/>
      <c r="D2" s="59"/>
      <c r="E2" s="59"/>
    </row>
    <row r="3" spans="1:5" ht="14.25">
      <c r="A3" s="35"/>
      <c r="B3" s="35"/>
      <c r="C3" s="35"/>
      <c r="D3" s="35"/>
      <c r="E3" s="35"/>
    </row>
    <row r="4" spans="1:5" ht="63">
      <c r="A4" s="49" t="s">
        <v>0</v>
      </c>
      <c r="B4" s="50" t="s">
        <v>1</v>
      </c>
      <c r="C4" s="50" t="s">
        <v>93</v>
      </c>
      <c r="D4" s="35"/>
      <c r="E4" s="35"/>
    </row>
    <row r="5" spans="1:3" ht="15.75">
      <c r="A5" s="54">
        <v>1</v>
      </c>
      <c r="B5" s="55" t="s">
        <v>6</v>
      </c>
      <c r="C5" s="61"/>
    </row>
    <row r="6" spans="1:3" ht="15.75">
      <c r="A6" s="54">
        <v>2</v>
      </c>
      <c r="B6" s="55" t="s">
        <v>7</v>
      </c>
      <c r="C6" s="61"/>
    </row>
    <row r="7" spans="1:3" ht="15.75">
      <c r="A7" s="54">
        <v>3</v>
      </c>
      <c r="B7" s="55" t="s">
        <v>8</v>
      </c>
      <c r="C7" s="61"/>
    </row>
    <row r="8" spans="1:3" ht="15.75">
      <c r="A8" s="54">
        <v>4</v>
      </c>
      <c r="B8" s="55" t="s">
        <v>9</v>
      </c>
      <c r="C8" s="61"/>
    </row>
    <row r="9" spans="1:3" ht="15.75">
      <c r="A9" s="54">
        <v>5</v>
      </c>
      <c r="B9" s="55" t="s">
        <v>10</v>
      </c>
      <c r="C9" s="61"/>
    </row>
    <row r="10" spans="1:3" ht="15.75">
      <c r="A10" s="54">
        <v>6</v>
      </c>
      <c r="B10" s="55" t="s">
        <v>11</v>
      </c>
      <c r="C10" s="61"/>
    </row>
    <row r="11" spans="1:3" ht="15.75">
      <c r="A11" s="54">
        <v>7</v>
      </c>
      <c r="B11" s="55" t="s">
        <v>57</v>
      </c>
      <c r="C11" s="61"/>
    </row>
    <row r="12" spans="1:3" ht="15.75">
      <c r="A12" s="54">
        <v>8</v>
      </c>
      <c r="B12" s="55" t="s">
        <v>12</v>
      </c>
      <c r="C12" s="61"/>
    </row>
    <row r="13" spans="1:3" ht="15.75">
      <c r="A13" s="54">
        <v>9</v>
      </c>
      <c r="B13" s="55" t="s">
        <v>13</v>
      </c>
      <c r="C13" s="61">
        <v>4411.91</v>
      </c>
    </row>
    <row r="14" spans="1:3" ht="15.75">
      <c r="A14" s="54">
        <v>10</v>
      </c>
      <c r="B14" s="55" t="s">
        <v>14</v>
      </c>
      <c r="C14" s="61"/>
    </row>
    <row r="15" spans="1:3" ht="15.75">
      <c r="A15" s="54">
        <v>11</v>
      </c>
      <c r="B15" s="55" t="s">
        <v>15</v>
      </c>
      <c r="C15" s="61"/>
    </row>
    <row r="16" spans="1:3" ht="15.75">
      <c r="A16" s="54">
        <v>12</v>
      </c>
      <c r="B16" s="55" t="s">
        <v>16</v>
      </c>
      <c r="C16" s="61"/>
    </row>
    <row r="17" spans="1:3" ht="15.75">
      <c r="A17" s="54">
        <v>13</v>
      </c>
      <c r="B17" s="55" t="s">
        <v>17</v>
      </c>
      <c r="C17" s="61"/>
    </row>
    <row r="18" spans="1:3" ht="15.75">
      <c r="A18" s="54">
        <v>14</v>
      </c>
      <c r="B18" s="55" t="s">
        <v>18</v>
      </c>
      <c r="C18" s="61"/>
    </row>
    <row r="19" spans="1:3" ht="15.75">
      <c r="A19" s="54">
        <v>15</v>
      </c>
      <c r="B19" s="55" t="s">
        <v>19</v>
      </c>
      <c r="C19" s="61"/>
    </row>
    <row r="20" spans="1:3" ht="15.75">
      <c r="A20" s="54">
        <v>16</v>
      </c>
      <c r="B20" s="55" t="s">
        <v>20</v>
      </c>
      <c r="C20" s="61"/>
    </row>
    <row r="21" spans="1:3" ht="15.75">
      <c r="A21" s="54">
        <v>17</v>
      </c>
      <c r="B21" s="55" t="s">
        <v>21</v>
      </c>
      <c r="C21" s="61"/>
    </row>
    <row r="22" spans="1:3" ht="15.75">
      <c r="A22" s="54">
        <v>18</v>
      </c>
      <c r="B22" s="55" t="s">
        <v>22</v>
      </c>
      <c r="C22" s="61"/>
    </row>
    <row r="23" spans="1:3" ht="15.75">
      <c r="A23" s="54">
        <v>19</v>
      </c>
      <c r="B23" s="55" t="s">
        <v>23</v>
      </c>
      <c r="C23" s="61"/>
    </row>
    <row r="24" spans="1:3" ht="15.75">
      <c r="A24" s="54">
        <v>20</v>
      </c>
      <c r="B24" s="55" t="s">
        <v>24</v>
      </c>
      <c r="C24" s="61"/>
    </row>
    <row r="25" spans="1:3" ht="15.75">
      <c r="A25" s="54">
        <v>21</v>
      </c>
      <c r="B25" s="55" t="s">
        <v>25</v>
      </c>
      <c r="C25" s="61"/>
    </row>
    <row r="26" spans="1:3" ht="15.75">
      <c r="A26" s="54">
        <v>22</v>
      </c>
      <c r="B26" s="55" t="s">
        <v>26</v>
      </c>
      <c r="C26" s="61"/>
    </row>
    <row r="27" spans="1:3" ht="15.75">
      <c r="A27" s="54">
        <v>23</v>
      </c>
      <c r="B27" s="55" t="s">
        <v>27</v>
      </c>
      <c r="C27" s="61"/>
    </row>
    <row r="28" spans="1:3" ht="15.75">
      <c r="A28" s="54">
        <v>24</v>
      </c>
      <c r="B28" s="55" t="s">
        <v>28</v>
      </c>
      <c r="C28" s="61"/>
    </row>
    <row r="29" spans="1:3" ht="15.75">
      <c r="A29" s="54">
        <v>25</v>
      </c>
      <c r="B29" s="55" t="s">
        <v>29</v>
      </c>
      <c r="C29" s="61"/>
    </row>
    <row r="30" spans="1:3" ht="15.75">
      <c r="A30" s="54">
        <v>26</v>
      </c>
      <c r="B30" s="55" t="s">
        <v>39</v>
      </c>
      <c r="C30" s="61"/>
    </row>
    <row r="31" spans="1:3" ht="15.75">
      <c r="A31" s="54">
        <v>27</v>
      </c>
      <c r="B31" s="55" t="s">
        <v>40</v>
      </c>
      <c r="C31" s="61"/>
    </row>
    <row r="32" spans="1:3" ht="15.75">
      <c r="A32" s="54">
        <v>28</v>
      </c>
      <c r="B32" s="55" t="s">
        <v>41</v>
      </c>
      <c r="C32" s="61"/>
    </row>
    <row r="33" spans="1:3" ht="15.75">
      <c r="A33" s="54">
        <v>29</v>
      </c>
      <c r="B33" s="55" t="s">
        <v>43</v>
      </c>
      <c r="C33" s="61"/>
    </row>
    <row r="34" spans="1:3" ht="15.75">
      <c r="A34" s="54">
        <v>30</v>
      </c>
      <c r="B34" s="55" t="s">
        <v>45</v>
      </c>
      <c r="C34" s="61"/>
    </row>
    <row r="35" spans="1:3" ht="15.75">
      <c r="A35" s="54">
        <v>31</v>
      </c>
      <c r="B35" s="55" t="s">
        <v>58</v>
      </c>
      <c r="C35" s="61"/>
    </row>
    <row r="36" spans="1:3" ht="15.75">
      <c r="A36" s="54">
        <v>32</v>
      </c>
      <c r="B36" s="55" t="s">
        <v>59</v>
      </c>
      <c r="C36" s="61"/>
    </row>
    <row r="37" spans="1:3" ht="15.75">
      <c r="A37" s="54">
        <v>33</v>
      </c>
      <c r="B37" s="55" t="s">
        <v>68</v>
      </c>
      <c r="C37" s="61"/>
    </row>
    <row r="38" spans="1:3" ht="15.75">
      <c r="A38" s="56"/>
      <c r="B38" s="56" t="s">
        <v>30</v>
      </c>
      <c r="C38" s="62">
        <f>SUM(C5:C37)</f>
        <v>4411.91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TUDOR CERNEA</dc:creator>
  <cp:keywords/>
  <dc:description/>
  <cp:lastModifiedBy>HP_03</cp:lastModifiedBy>
  <cp:lastPrinted>2021-12-15T07:59:21Z</cp:lastPrinted>
  <dcterms:created xsi:type="dcterms:W3CDTF">2011-06-30T06:54:46Z</dcterms:created>
  <dcterms:modified xsi:type="dcterms:W3CDTF">2021-12-16T07:08:15Z</dcterms:modified>
  <cp:category/>
  <cp:version/>
  <cp:contentType/>
  <cp:contentStatus/>
</cp:coreProperties>
</file>